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28\Downloads\"/>
    </mc:Choice>
  </mc:AlternateContent>
  <xr:revisionPtr revIDLastSave="0" documentId="8_{4F950DDD-79ED-4CCD-B72D-BDAF56AEF765}" xr6:coauthVersionLast="47" xr6:coauthVersionMax="47" xr10:uidLastSave="{00000000-0000-0000-0000-000000000000}"/>
  <workbookProtection workbookAlgorithmName="SHA-512" workbookHashValue="gyV9YRTR7/BDyBkbex/Ec6ywV9eunVvWQbLbGVd/KgaPl8OlwbAMk8QFuGnPbSk+Mx0qgKHw954Wp8SVBQNQ6g==" workbookSaltValue="85vMEpUwInX4rMblwHMF9g==" workbookSpinCount="100000" lockStructure="1"/>
  <bookViews>
    <workbookView xWindow="-108" yWindow="-108" windowWidth="23256" windowHeight="13896" xr2:uid="{99BEC73F-943C-49E4-ADEB-A4B27D1E2E72}"/>
  </bookViews>
  <sheets>
    <sheet name="請求書合計表 (2026.4.1～使用)" sheetId="2" r:id="rId1"/>
    <sheet name="請求書合計表 (見本)" sheetId="12" r:id="rId2"/>
  </sheets>
  <definedNames>
    <definedName name="_xlnm.Print_Area" localSheetId="0">'請求書合計表 (2026.4.1～使用)'!$A$1:$AI$34</definedName>
    <definedName name="_xlnm.Print_Area" localSheetId="1">'請求書合計表 (見本)'!$A$1:$AI$34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2" l="1"/>
  <c r="J31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9" i="2"/>
  <c r="Z20" i="2"/>
  <c r="Z25" i="2"/>
  <c r="Z24" i="2"/>
  <c r="Z23" i="2"/>
  <c r="Z27" i="2"/>
  <c r="Z26" i="2"/>
  <c r="Z22" i="2"/>
  <c r="Z21" i="2"/>
  <c r="Z18" i="2"/>
  <c r="Z17" i="2"/>
  <c r="J30" i="2" s="1"/>
  <c r="AA30" i="2" s="1"/>
  <c r="Z28" i="2"/>
  <c r="J31" i="2"/>
  <c r="J29" i="2"/>
  <c r="AA29" i="2" s="1"/>
  <c r="J30" i="12" l="1"/>
  <c r="AA30" i="12" s="1"/>
  <c r="AA29" i="12"/>
  <c r="J32" i="2"/>
  <c r="AA32" i="2"/>
  <c r="AA32" i="12" l="1"/>
  <c r="J32" i="12"/>
  <c r="AA33" i="2"/>
  <c r="D13" i="2" s="1"/>
  <c r="AA33" i="12" l="1"/>
  <c r="D13" i="12" s="1"/>
</calcChain>
</file>

<file path=xl/sharedStrings.xml><?xml version="1.0" encoding="utf-8"?>
<sst xmlns="http://schemas.openxmlformats.org/spreadsheetml/2006/main" count="127" uniqueCount="72">
  <si>
    <t>数量</t>
    <rPh sb="0" eb="2">
      <t>スウリョウ</t>
    </rPh>
    <phoneticPr fontId="2"/>
  </si>
  <si>
    <t>単価</t>
    <rPh sb="0" eb="2">
      <t>タンカ</t>
    </rPh>
    <phoneticPr fontId="2"/>
  </si>
  <si>
    <t>請求書合計表</t>
    <rPh sb="0" eb="2">
      <t>セイキュウ</t>
    </rPh>
    <rPh sb="2" eb="3">
      <t>ショ</t>
    </rPh>
    <rPh sb="3" eb="5">
      <t>ゴウケイ</t>
    </rPh>
    <rPh sb="5" eb="6">
      <t>ヒョウ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</si>
  <si>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</si>
  <si>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</si>
  <si>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</si>
  <si>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御中</t>
    <rPh sb="0" eb="2">
      <t>オンチュウ</t>
    </rPh>
    <phoneticPr fontId="6"/>
  </si>
  <si>
    <t>請求者住所</t>
    <rPh sb="0" eb="3">
      <t>セイキュウシャ</t>
    </rPh>
    <rPh sb="3" eb="5">
      <t>ジュウショ</t>
    </rPh>
    <phoneticPr fontId="6"/>
  </si>
  <si>
    <t>会社名(氏名)</t>
    <rPh sb="0" eb="3">
      <t>カイシャメイ</t>
    </rPh>
    <rPh sb="4" eb="6">
      <t>シメイ</t>
    </rPh>
    <phoneticPr fontId="6"/>
  </si>
  <si>
    <t>下記のとおり請求いたします。</t>
    <rPh sb="0" eb="2">
      <t>カキ</t>
    </rPh>
    <rPh sb="6" eb="8">
      <t>セイキュウ</t>
    </rPh>
    <phoneticPr fontId="6"/>
  </si>
  <si>
    <t>※印不要</t>
    <rPh sb="1" eb="4">
      <t>インフヨウ</t>
    </rPh>
    <phoneticPr fontId="6"/>
  </si>
  <si>
    <t>登録番号</t>
    <rPh sb="0" eb="4">
      <t>トウロクバンゴウ</t>
    </rPh>
    <phoneticPr fontId="6"/>
  </si>
  <si>
    <t>T</t>
    <phoneticPr fontId="6"/>
  </si>
  <si>
    <t>-</t>
    <phoneticPr fontId="6"/>
  </si>
  <si>
    <t>振込銀行</t>
    <rPh sb="0" eb="2">
      <t>フリコミ</t>
    </rPh>
    <rPh sb="2" eb="4">
      <t>ギンコウ</t>
    </rPh>
    <phoneticPr fontId="6"/>
  </si>
  <si>
    <t>支店</t>
    <phoneticPr fontId="6"/>
  </si>
  <si>
    <t>合 計 請 求 金 額（税込）</t>
    <rPh sb="0" eb="1">
      <t>ゴウ</t>
    </rPh>
    <rPh sb="2" eb="3">
      <t>ケイ</t>
    </rPh>
    <rPh sb="4" eb="5">
      <t>ショウ</t>
    </rPh>
    <rPh sb="6" eb="7">
      <t>モトム</t>
    </rPh>
    <rPh sb="8" eb="9">
      <t>キン</t>
    </rPh>
    <rPh sb="10" eb="11">
      <t>ガク</t>
    </rPh>
    <rPh sb="12" eb="14">
      <t>ゼイコ</t>
    </rPh>
    <phoneticPr fontId="6"/>
  </si>
  <si>
    <t>口座種別</t>
    <rPh sb="0" eb="2">
      <t>コウザ</t>
    </rPh>
    <rPh sb="2" eb="4">
      <t>シュベツ</t>
    </rPh>
    <phoneticPr fontId="6"/>
  </si>
  <si>
    <t>口座番号</t>
    <rPh sb="0" eb="2">
      <t>コウザ</t>
    </rPh>
    <rPh sb="2" eb="4">
      <t>バンゴウ</t>
    </rPh>
    <phoneticPr fontId="6"/>
  </si>
  <si>
    <t>\</t>
    <phoneticPr fontId="6"/>
  </si>
  <si>
    <t>フリガナ</t>
    <phoneticPr fontId="6"/>
  </si>
  <si>
    <t>口座名義</t>
    <rPh sb="0" eb="2">
      <t>コウザ</t>
    </rPh>
    <rPh sb="2" eb="4">
      <t>メイギ</t>
    </rPh>
    <phoneticPr fontId="6"/>
  </si>
  <si>
    <t>日</t>
    <rPh sb="0" eb="1">
      <t>ヒ</t>
    </rPh>
    <phoneticPr fontId="6"/>
  </si>
  <si>
    <t>部署</t>
    <rPh sb="0" eb="2">
      <t>ブショ</t>
    </rPh>
    <phoneticPr fontId="6"/>
  </si>
  <si>
    <t>税率</t>
    <rPh sb="0" eb="2">
      <t>ゼイリツ</t>
    </rPh>
    <phoneticPr fontId="6"/>
  </si>
  <si>
    <t>工事番号　もしくは　詳細　</t>
    <rPh sb="0" eb="4">
      <t>コウジバンゴウ</t>
    </rPh>
    <rPh sb="10" eb="11">
      <t>ショウ</t>
    </rPh>
    <rPh sb="11" eb="12">
      <t>ホソ</t>
    </rPh>
    <phoneticPr fontId="6"/>
  </si>
  <si>
    <t>請求金額(税抜)</t>
    <rPh sb="0" eb="2">
      <t>セイキュウ</t>
    </rPh>
    <rPh sb="2" eb="4">
      <t>キンガク</t>
    </rPh>
    <rPh sb="5" eb="7">
      <t>ゼイヌキ</t>
    </rPh>
    <phoneticPr fontId="6"/>
  </si>
  <si>
    <t>軽減税率8％対象税抜金額</t>
    <phoneticPr fontId="6"/>
  </si>
  <si>
    <t>軽減税率8％対象税額</t>
    <rPh sb="6" eb="8">
      <t>タイショウ</t>
    </rPh>
    <rPh sb="8" eb="9">
      <t>ゼイ</t>
    </rPh>
    <rPh sb="9" eb="10">
      <t>ガク</t>
    </rPh>
    <phoneticPr fontId="6"/>
  </si>
  <si>
    <t>10％対象税抜金額</t>
    <rPh sb="3" eb="5">
      <t>タイショウ</t>
    </rPh>
    <rPh sb="5" eb="6">
      <t>ゼイ</t>
    </rPh>
    <rPh sb="6" eb="9">
      <t>バツキンガク</t>
    </rPh>
    <phoneticPr fontId="6"/>
  </si>
  <si>
    <t>10％対象税額</t>
    <rPh sb="3" eb="5">
      <t>タイショウ</t>
    </rPh>
    <rPh sb="5" eb="6">
      <t>ゼイ</t>
    </rPh>
    <rPh sb="6" eb="7">
      <t>ガク</t>
    </rPh>
    <phoneticPr fontId="6"/>
  </si>
  <si>
    <t>非(不)課税対象税抜金額</t>
    <rPh sb="0" eb="1">
      <t>ヒ</t>
    </rPh>
    <rPh sb="2" eb="3">
      <t>フ</t>
    </rPh>
    <rPh sb="4" eb="6">
      <t>カゼイ</t>
    </rPh>
    <rPh sb="6" eb="8">
      <t>タイショウ</t>
    </rPh>
    <rPh sb="8" eb="9">
      <t>ゼイ</t>
    </rPh>
    <rPh sb="9" eb="12">
      <t>バツキンガク</t>
    </rPh>
    <phoneticPr fontId="6"/>
  </si>
  <si>
    <t>税抜額小計</t>
    <rPh sb="0" eb="3">
      <t>ゼイヌキガク</t>
    </rPh>
    <rPh sb="3" eb="5">
      <t>ショウケイ</t>
    </rPh>
    <phoneticPr fontId="6"/>
  </si>
  <si>
    <t>税額　小計</t>
    <rPh sb="0" eb="2">
      <t>ゼイガク</t>
    </rPh>
    <rPh sb="3" eb="5">
      <t>ショウケイ</t>
    </rPh>
    <phoneticPr fontId="6"/>
  </si>
  <si>
    <t>合　計</t>
    <rPh sb="0" eb="1">
      <t>ア</t>
    </rPh>
    <rPh sb="2" eb="3">
      <t>ケイ</t>
    </rPh>
    <phoneticPr fontId="6"/>
  </si>
  <si>
    <t>1</t>
    <phoneticPr fontId="2"/>
  </si>
  <si>
    <t>別紙明細</t>
  </si>
  <si>
    <t>ぬくもり　2㎏</t>
    <phoneticPr fontId="2"/>
  </si>
  <si>
    <t>○○銀行</t>
    <rPh sb="2" eb="4">
      <t>ギンコウ</t>
    </rPh>
    <phoneticPr fontId="2"/>
  </si>
  <si>
    <t>▲▲</t>
    <phoneticPr fontId="2"/>
  </si>
  <si>
    <t>普通</t>
  </si>
  <si>
    <t>01234567</t>
    <phoneticPr fontId="2"/>
  </si>
  <si>
    <t>0123</t>
    <phoneticPr fontId="2"/>
  </si>
  <si>
    <t>砕石　友国</t>
  </si>
  <si>
    <t>輸送</t>
  </si>
  <si>
    <t>3</t>
    <phoneticPr fontId="2"/>
  </si>
  <si>
    <t>Ash　石流FA</t>
  </si>
  <si>
    <t>5</t>
    <phoneticPr fontId="2"/>
  </si>
  <si>
    <t>アグリ</t>
  </si>
  <si>
    <t>10</t>
    <phoneticPr fontId="2"/>
  </si>
  <si>
    <t>軽8％</t>
  </si>
  <si>
    <t>修繕</t>
  </si>
  <si>
    <t>不課税</t>
  </si>
  <si>
    <t>本社</t>
  </si>
  <si>
    <t>ぬくもり　5㎏</t>
    <phoneticPr fontId="2"/>
  </si>
  <si>
    <t>軽油</t>
    <rPh sb="0" eb="1">
      <t>ケイユ</t>
    </rPh>
    <phoneticPr fontId="2"/>
  </si>
  <si>
    <t>500</t>
    <phoneticPr fontId="2"/>
  </si>
  <si>
    <t>試験用薬品</t>
    <rPh sb="0" eb="4">
      <t>シケンヨウヤクヒン</t>
    </rPh>
    <phoneticPr fontId="2"/>
  </si>
  <si>
    <t>軽油税</t>
    <rPh sb="0" eb="2">
      <t>ケイユゼイ</t>
    </rPh>
    <phoneticPr fontId="2"/>
  </si>
  <si>
    <t>ペーパータオル</t>
    <phoneticPr fontId="2"/>
  </si>
  <si>
    <t>20</t>
    <phoneticPr fontId="2"/>
  </si>
  <si>
    <t>別紙明細　○○工事</t>
    <rPh sb="0" eb="3">
      <t>ベッシメイサイ</t>
    </rPh>
    <rPh sb="6" eb="8">
      <t>コウジ</t>
    </rPh>
    <phoneticPr fontId="2"/>
  </si>
  <si>
    <t>38-10　ダンプ代</t>
    <rPh sb="9" eb="10">
      <t>ダイ</t>
    </rPh>
    <phoneticPr fontId="2"/>
  </si>
  <si>
    <t>●●●●●●●●●●</t>
    <phoneticPr fontId="2"/>
  </si>
  <si>
    <t>株式会社〇〇〇〇</t>
    <rPh sb="0" eb="4">
      <t>カブシキガイシャ</t>
    </rPh>
    <phoneticPr fontId="2"/>
  </si>
  <si>
    <t>株式会社〇〇〇〇</t>
    <phoneticPr fontId="2"/>
  </si>
  <si>
    <t>不動産開発</t>
  </si>
  <si>
    <t>K-000　○○新築工事</t>
    <rPh sb="7" eb="11">
      <t>シンチクコウジ</t>
    </rPh>
    <phoneticPr fontId="2"/>
  </si>
  <si>
    <t>38-20</t>
    <phoneticPr fontId="2"/>
  </si>
  <si>
    <t>別紙明細　修繕費</t>
    <rPh sb="0" eb="1">
      <t>ベッシ</t>
    </rPh>
    <rPh sb="1" eb="3">
      <t>メイサイ</t>
    </rPh>
    <rPh sb="4" eb="7">
      <t>シュウゼンヒ</t>
    </rPh>
    <phoneticPr fontId="2"/>
  </si>
  <si>
    <t>土木工事</t>
  </si>
  <si>
    <t>環境　一色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</si>
</sst>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indexed="23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hair">
        <color indexed="64"/>
      </right>
      <top style="dashDotDot">
        <color indexed="64"/>
      </top>
      <bottom style="thin">
        <color indexed="64"/>
      </bottom>
      <diagonal/>
    </border>
    <border>
      <left style="hair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double">
        <color indexed="64"/>
      </right>
      <top style="dashDotDot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>
      <alignment horizontal="distributed" vertical="center" indent="1"/>
    </xf>
    <xf numFmtId="0" fontId="8" fillId="0" borderId="0" xfId="2" applyFont="1" applyAlignment="1"/>
    <xf numFmtId="0" fontId="9" fillId="0" borderId="0" xfId="2" applyFont="1" applyAlignment="1">
      <alignment horizontal="center" vertical="center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protection locked="0"/>
    </xf>
    <xf numFmtId="0" fontId="8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top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0" borderId="9" xfId="2" applyFont="1" applyBorder="1">
      <alignment vertical="center"/>
    </xf>
    <xf numFmtId="0" fontId="9" fillId="0" borderId="10" xfId="2" applyFont="1" applyBorder="1">
      <alignment vertical="center"/>
    </xf>
    <xf numFmtId="0" fontId="9" fillId="0" borderId="12" xfId="2" applyFont="1" applyBorder="1">
      <alignment vertical="center"/>
    </xf>
    <xf numFmtId="0" fontId="9" fillId="0" borderId="14" xfId="2" applyFont="1" applyBorder="1">
      <alignment vertical="center"/>
    </xf>
    <xf numFmtId="0" fontId="9" fillId="0" borderId="15" xfId="2" applyFont="1" applyBorder="1">
      <alignment vertical="center"/>
    </xf>
    <xf numFmtId="0" fontId="9" fillId="0" borderId="16" xfId="2" applyFont="1" applyBorder="1">
      <alignment vertical="center"/>
    </xf>
    <xf numFmtId="0" fontId="9" fillId="0" borderId="17" xfId="2" applyFont="1" applyBorder="1">
      <alignment vertical="center"/>
    </xf>
    <xf numFmtId="0" fontId="9" fillId="0" borderId="18" xfId="2" applyFont="1" applyBorder="1">
      <alignment vertical="center"/>
    </xf>
    <xf numFmtId="0" fontId="8" fillId="0" borderId="0" xfId="2" applyFont="1">
      <alignment vertical="center"/>
    </xf>
    <xf numFmtId="0" fontId="9" fillId="0" borderId="24" xfId="2" applyFont="1" applyBorder="1" applyProtection="1">
      <alignment vertical="center"/>
      <protection locked="0"/>
    </xf>
    <xf numFmtId="0" fontId="9" fillId="0" borderId="22" xfId="2" applyFont="1" applyBorder="1" applyProtection="1">
      <alignment vertical="center"/>
      <protection locked="0"/>
    </xf>
    <xf numFmtId="0" fontId="13" fillId="0" borderId="0" xfId="2" applyFont="1" applyAlignment="1">
      <alignment horizontal="center" vertical="center"/>
    </xf>
    <xf numFmtId="0" fontId="9" fillId="0" borderId="28" xfId="2" applyFont="1" applyBorder="1" applyAlignment="1">
      <alignment vertical="center" shrinkToFit="1"/>
    </xf>
    <xf numFmtId="0" fontId="9" fillId="0" borderId="29" xfId="2" applyFont="1" applyBorder="1" applyAlignment="1">
      <alignment vertical="center" shrinkToFit="1"/>
    </xf>
    <xf numFmtId="0" fontId="9" fillId="2" borderId="33" xfId="2" applyFont="1" applyFill="1" applyBorder="1" applyAlignment="1" applyProtection="1">
      <alignment vertical="center" shrinkToFit="1"/>
      <protection locked="0"/>
    </xf>
    <xf numFmtId="0" fontId="9" fillId="2" borderId="34" xfId="2" applyFont="1" applyFill="1" applyBorder="1" applyAlignment="1" applyProtection="1">
      <alignment vertical="center" shrinkToFit="1"/>
      <protection locked="0"/>
    </xf>
    <xf numFmtId="0" fontId="9" fillId="2" borderId="39" xfId="2" applyFont="1" applyFill="1" applyBorder="1" applyAlignment="1" applyProtection="1">
      <alignment vertical="center" shrinkToFit="1"/>
      <protection locked="0"/>
    </xf>
    <xf numFmtId="0" fontId="9" fillId="2" borderId="40" xfId="2" applyFont="1" applyFill="1" applyBorder="1" applyAlignment="1" applyProtection="1">
      <alignment vertical="center" shrinkToFit="1"/>
      <protection locked="0"/>
    </xf>
    <xf numFmtId="0" fontId="16" fillId="0" borderId="55" xfId="2" applyFont="1" applyBorder="1" applyAlignment="1">
      <alignment vertical="center" shrinkToFit="1"/>
    </xf>
    <xf numFmtId="0" fontId="9" fillId="0" borderId="56" xfId="2" applyFont="1" applyBorder="1" applyAlignment="1">
      <alignment vertical="center" shrinkToFit="1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7" fillId="0" borderId="0" xfId="2" applyFont="1" applyProtection="1">
      <alignment vertical="center"/>
      <protection locked="0"/>
    </xf>
    <xf numFmtId="0" fontId="17" fillId="0" borderId="0" xfId="2" applyFont="1">
      <alignment vertical="center"/>
    </xf>
    <xf numFmtId="0" fontId="18" fillId="0" borderId="0" xfId="2" applyFont="1" applyAlignment="1">
      <alignment vertical="center" shrinkToFit="1"/>
    </xf>
    <xf numFmtId="0" fontId="4" fillId="0" borderId="0" xfId="2" applyFont="1" applyAlignment="1" applyProtection="1">
      <alignment horizontal="center" vertical="center" shrinkToFit="1"/>
      <protection locked="0"/>
    </xf>
    <xf numFmtId="0" fontId="4" fillId="0" borderId="0" xfId="2" applyFont="1" applyAlignment="1">
      <alignment horizontal="center" vertical="center" shrinkToFit="1"/>
    </xf>
    <xf numFmtId="0" fontId="18" fillId="0" borderId="0" xfId="2" applyFont="1" applyAlignment="1">
      <alignment vertical="center" wrapText="1"/>
    </xf>
    <xf numFmtId="0" fontId="9" fillId="0" borderId="0" xfId="2" applyFont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3" fillId="0" borderId="0" xfId="2" applyProtection="1">
      <alignment vertical="center"/>
      <protection locked="0"/>
    </xf>
    <xf numFmtId="49" fontId="4" fillId="2" borderId="5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2" applyFont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2" borderId="0" xfId="2" applyFont="1" applyFill="1" applyAlignment="1" applyProtection="1">
      <alignment horizontal="center" vertical="center" shrinkToFit="1"/>
      <protection locked="0"/>
    </xf>
    <xf numFmtId="0" fontId="9" fillId="2" borderId="3" xfId="2" applyFont="1" applyFill="1" applyBorder="1" applyAlignment="1" applyProtection="1">
      <alignment horizontal="center" vertical="center" shrinkToFit="1"/>
      <protection locked="0"/>
    </xf>
    <xf numFmtId="0" fontId="9" fillId="0" borderId="0" xfId="2" applyFont="1" applyAlignment="1">
      <alignment horizontal="center" vertical="center"/>
    </xf>
    <xf numFmtId="49" fontId="4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2" applyFont="1" applyBorder="1" applyAlignment="1">
      <alignment horizontal="distributed" vertical="center" indent="1"/>
    </xf>
    <xf numFmtId="0" fontId="9" fillId="2" borderId="0" xfId="2" applyFont="1" applyFill="1" applyAlignment="1" applyProtection="1">
      <alignment horizontal="right" vertical="center" shrinkToFit="1"/>
      <protection locked="0"/>
    </xf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/>
    </xf>
    <xf numFmtId="0" fontId="10" fillId="0" borderId="0" xfId="2" applyFont="1" applyAlignment="1">
      <alignment horizontal="center" vertical="center"/>
    </xf>
    <xf numFmtId="0" fontId="9" fillId="2" borderId="11" xfId="2" applyFont="1" applyFill="1" applyBorder="1" applyAlignment="1" applyProtection="1">
      <alignment horizontal="center" vertical="center" shrinkToFit="1"/>
      <protection locked="0"/>
    </xf>
    <xf numFmtId="0" fontId="9" fillId="2" borderId="12" xfId="2" applyFont="1" applyFill="1" applyBorder="1" applyAlignment="1" applyProtection="1">
      <alignment horizontal="center" vertical="center" shrinkToFit="1"/>
      <protection locked="0"/>
    </xf>
    <xf numFmtId="0" fontId="9" fillId="2" borderId="13" xfId="2" applyFont="1" applyFill="1" applyBorder="1" applyAlignment="1" applyProtection="1">
      <alignment horizontal="center" vertical="center" shrinkToFit="1"/>
      <protection locked="0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9" fillId="2" borderId="11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12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38" fontId="13" fillId="0" borderId="20" xfId="2" applyNumberFormat="1" applyFont="1" applyBorder="1" applyAlignment="1" applyProtection="1">
      <alignment horizontal="center" vertical="center" shrinkToFit="1"/>
      <protection hidden="1"/>
    </xf>
    <xf numFmtId="0" fontId="13" fillId="0" borderId="20" xfId="2" applyFont="1" applyBorder="1" applyAlignment="1" applyProtection="1">
      <alignment horizontal="center" vertical="center" shrinkToFit="1"/>
      <protection hidden="1"/>
    </xf>
    <xf numFmtId="0" fontId="13" fillId="0" borderId="21" xfId="2" applyFont="1" applyBorder="1" applyAlignment="1" applyProtection="1">
      <alignment horizontal="center" vertical="center" shrinkToFit="1"/>
      <protection hidden="1"/>
    </xf>
    <xf numFmtId="0" fontId="13" fillId="0" borderId="3" xfId="2" applyFont="1" applyBorder="1" applyAlignment="1" applyProtection="1">
      <alignment horizontal="center" vertical="center" shrinkToFit="1"/>
      <protection hidden="1"/>
    </xf>
    <xf numFmtId="0" fontId="13" fillId="0" borderId="23" xfId="2" applyFont="1" applyBorder="1" applyAlignment="1" applyProtection="1">
      <alignment horizontal="center" vertical="center" shrinkToFit="1"/>
      <protection hidden="1"/>
    </xf>
    <xf numFmtId="0" fontId="9" fillId="2" borderId="14" xfId="2" applyFont="1" applyFill="1" applyBorder="1" applyAlignment="1" applyProtection="1">
      <alignment horizontal="center" vertical="center" shrinkToFit="1"/>
      <protection locked="0"/>
    </xf>
    <xf numFmtId="0" fontId="9" fillId="2" borderId="25" xfId="2" applyFont="1" applyFill="1" applyBorder="1" applyAlignment="1" applyProtection="1">
      <alignment horizontal="center" vertical="center" shrinkToFit="1"/>
      <protection locked="0"/>
    </xf>
    <xf numFmtId="0" fontId="9" fillId="2" borderId="26" xfId="2" applyFont="1" applyFill="1" applyBorder="1" applyAlignment="1" applyProtection="1">
      <alignment horizontal="center" vertical="center" shrinkToFit="1"/>
      <protection locked="0"/>
    </xf>
    <xf numFmtId="0" fontId="9" fillId="2" borderId="27" xfId="2" applyFont="1" applyFill="1" applyBorder="1" applyAlignment="1" applyProtection="1">
      <alignment horizontal="center" vertical="center" shrinkToFit="1"/>
      <protection locked="0"/>
    </xf>
    <xf numFmtId="0" fontId="9" fillId="2" borderId="7" xfId="2" applyFont="1" applyFill="1" applyBorder="1" applyAlignment="1" applyProtection="1">
      <alignment horizontal="center" vertical="center" shrinkToFit="1"/>
      <protection locked="0"/>
    </xf>
    <xf numFmtId="0" fontId="9" fillId="2" borderId="5" xfId="2" applyFont="1" applyFill="1" applyBorder="1" applyAlignment="1" applyProtection="1">
      <alignment horizontal="center" vertical="center" shrinkToFit="1"/>
      <protection locked="0"/>
    </xf>
    <xf numFmtId="49" fontId="9" fillId="2" borderId="7" xfId="2" quotePrefix="1" applyNumberFormat="1" applyFont="1" applyFill="1" applyBorder="1" applyAlignment="1" applyProtection="1">
      <alignment horizontal="center" vertical="center" shrinkToFit="1"/>
      <protection locked="0"/>
    </xf>
    <xf numFmtId="49" fontId="9" fillId="2" borderId="5" xfId="2" quotePrefix="1" applyNumberFormat="1" applyFont="1" applyFill="1" applyBorder="1" applyAlignment="1" applyProtection="1">
      <alignment horizontal="center" vertical="center" shrinkToFit="1"/>
      <protection locked="0"/>
    </xf>
    <xf numFmtId="49" fontId="9" fillId="2" borderId="6" xfId="2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1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5" xfId="1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1" quotePrefix="1" applyNumberFormat="1" applyFont="1" applyFill="1" applyBorder="1" applyAlignment="1" applyProtection="1">
      <alignment horizontal="center" vertical="center" shrinkToFit="1"/>
      <protection locked="0"/>
    </xf>
    <xf numFmtId="9" fontId="9" fillId="2" borderId="7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2" applyFont="1" applyFill="1" applyBorder="1" applyAlignment="1" applyProtection="1">
      <alignment horizontal="center" vertical="center" shrinkToFit="1"/>
      <protection locked="0"/>
    </xf>
    <xf numFmtId="6" fontId="9" fillId="0" borderId="35" xfId="3" applyNumberFormat="1" applyFont="1" applyFill="1" applyBorder="1" applyAlignment="1" applyProtection="1">
      <alignment horizontal="center" vertical="center" shrinkToFit="1"/>
      <protection hidden="1"/>
    </xf>
    <xf numFmtId="6" fontId="9" fillId="0" borderId="36" xfId="3" applyNumberFormat="1" applyFont="1" applyFill="1" applyBorder="1" applyAlignment="1" applyProtection="1">
      <alignment horizontal="center" vertical="center" shrinkToFit="1"/>
      <protection hidden="1"/>
    </xf>
    <xf numFmtId="6" fontId="9" fillId="0" borderId="38" xfId="3" applyNumberFormat="1" applyFont="1" applyFill="1" applyBorder="1" applyAlignment="1" applyProtection="1">
      <alignment horizontal="center" vertical="center" shrinkToFit="1"/>
      <protection hidden="1"/>
    </xf>
    <xf numFmtId="0" fontId="9" fillId="0" borderId="30" xfId="2" applyFont="1" applyBorder="1" applyAlignment="1">
      <alignment horizontal="center" vertical="center" shrinkToFit="1"/>
    </xf>
    <xf numFmtId="0" fontId="9" fillId="0" borderId="31" xfId="2" applyFont="1" applyBorder="1" applyAlignment="1">
      <alignment horizontal="center" vertical="center" shrinkToFit="1"/>
    </xf>
    <xf numFmtId="0" fontId="9" fillId="0" borderId="58" xfId="2" applyFont="1" applyBorder="1" applyAlignment="1">
      <alignment horizontal="center" vertical="center" shrinkToFit="1"/>
    </xf>
    <xf numFmtId="38" fontId="9" fillId="0" borderId="30" xfId="3" applyFont="1" applyBorder="1" applyAlignment="1" applyProtection="1">
      <alignment horizontal="center" vertical="center" shrinkToFit="1"/>
    </xf>
    <xf numFmtId="38" fontId="9" fillId="0" borderId="31" xfId="3" applyFont="1" applyBorder="1" applyAlignment="1" applyProtection="1">
      <alignment horizontal="center" vertical="center" shrinkToFit="1"/>
    </xf>
    <xf numFmtId="38" fontId="9" fillId="0" borderId="32" xfId="3" applyFont="1" applyBorder="1" applyAlignment="1" applyProtection="1">
      <alignment horizontal="center" vertical="center" shrinkToFit="1"/>
    </xf>
    <xf numFmtId="49" fontId="9" fillId="2" borderId="11" xfId="2" quotePrefix="1" applyNumberFormat="1" applyFont="1" applyFill="1" applyBorder="1" applyAlignment="1" applyProtection="1">
      <alignment horizontal="center" vertical="center" shrinkToFit="1"/>
      <protection locked="0"/>
    </xf>
    <xf numFmtId="49" fontId="9" fillId="2" borderId="12" xfId="2" quotePrefix="1" applyNumberFormat="1" applyFont="1" applyFill="1" applyBorder="1" applyAlignment="1" applyProtection="1">
      <alignment horizontal="center" vertical="center" shrinkToFit="1"/>
      <protection locked="0"/>
    </xf>
    <xf numFmtId="49" fontId="9" fillId="2" borderId="13" xfId="2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11" xfId="1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12" xfId="1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13" xfId="1" quotePrefix="1" applyNumberFormat="1" applyFont="1" applyFill="1" applyBorder="1" applyAlignment="1" applyProtection="1">
      <alignment horizontal="center" vertical="center" shrinkToFit="1"/>
      <protection locked="0"/>
    </xf>
    <xf numFmtId="9" fontId="9" fillId="2" borderId="11" xfId="2" applyNumberFormat="1" applyFont="1" applyFill="1" applyBorder="1" applyAlignment="1" applyProtection="1">
      <alignment horizontal="center" vertical="center" shrinkToFit="1"/>
      <protection locked="0"/>
    </xf>
    <xf numFmtId="6" fontId="9" fillId="0" borderId="11" xfId="3" applyNumberFormat="1" applyFont="1" applyFill="1" applyBorder="1" applyAlignment="1" applyProtection="1">
      <alignment horizontal="center" vertical="center" shrinkToFit="1"/>
      <protection hidden="1"/>
    </xf>
    <xf numFmtId="6" fontId="9" fillId="0" borderId="12" xfId="3" applyNumberFormat="1" applyFont="1" applyFill="1" applyBorder="1" applyAlignment="1" applyProtection="1">
      <alignment horizontal="center" vertical="center" shrinkToFit="1"/>
      <protection hidden="1"/>
    </xf>
    <xf numFmtId="6" fontId="9" fillId="0" borderId="43" xfId="3" applyNumberFormat="1" applyFont="1" applyFill="1" applyBorder="1" applyAlignment="1" applyProtection="1">
      <alignment horizontal="center" vertical="center" shrinkToFit="1"/>
      <protection hidden="1"/>
    </xf>
    <xf numFmtId="0" fontId="12" fillId="0" borderId="4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6" fontId="10" fillId="0" borderId="7" xfId="3" applyNumberFormat="1" applyFont="1" applyBorder="1" applyAlignment="1" applyProtection="1">
      <alignment horizontal="center" vertical="center" shrinkToFit="1"/>
      <protection hidden="1"/>
    </xf>
    <xf numFmtId="6" fontId="10" fillId="0" borderId="5" xfId="3" applyNumberFormat="1" applyFont="1" applyBorder="1" applyAlignment="1" applyProtection="1">
      <alignment horizontal="center" vertical="center" shrinkToFit="1"/>
      <protection hidden="1"/>
    </xf>
    <xf numFmtId="6" fontId="10" fillId="0" borderId="6" xfId="3" applyNumberFormat="1" applyFont="1" applyBorder="1" applyAlignment="1" applyProtection="1">
      <alignment horizontal="center" vertical="center" shrinkToFit="1"/>
      <protection hidden="1"/>
    </xf>
    <xf numFmtId="0" fontId="12" fillId="0" borderId="35" xfId="2" applyFont="1" applyBorder="1" applyAlignment="1">
      <alignment horizontal="center" vertical="center" shrinkToFit="1"/>
    </xf>
    <xf numFmtId="0" fontId="12" fillId="0" borderId="36" xfId="2" applyFont="1" applyBorder="1" applyAlignment="1">
      <alignment horizontal="center" vertical="center" shrinkToFit="1"/>
    </xf>
    <xf numFmtId="0" fontId="12" fillId="0" borderId="37" xfId="2" applyFont="1" applyBorder="1" applyAlignment="1">
      <alignment horizontal="center" vertical="center" shrinkToFit="1"/>
    </xf>
    <xf numFmtId="6" fontId="10" fillId="0" borderId="35" xfId="3" applyNumberFormat="1" applyFont="1" applyBorder="1" applyAlignment="1" applyProtection="1">
      <alignment horizontal="center" vertical="center" shrinkToFit="1"/>
      <protection hidden="1"/>
    </xf>
    <xf numFmtId="6" fontId="10" fillId="0" borderId="36" xfId="3" applyNumberFormat="1" applyFont="1" applyBorder="1" applyAlignment="1" applyProtection="1">
      <alignment horizontal="center" vertical="center" shrinkToFit="1"/>
      <protection hidden="1"/>
    </xf>
    <xf numFmtId="6" fontId="10" fillId="0" borderId="38" xfId="3" applyNumberFormat="1" applyFont="1" applyBorder="1" applyAlignment="1" applyProtection="1">
      <alignment horizontal="center" vertical="center" shrinkToFit="1"/>
      <protection hidden="1"/>
    </xf>
    <xf numFmtId="0" fontId="12" fillId="0" borderId="47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6" fontId="10" fillId="0" borderId="44" xfId="3" applyNumberFormat="1" applyFont="1" applyBorder="1" applyAlignment="1" applyProtection="1">
      <alignment horizontal="center" vertical="center" shrinkToFit="1"/>
      <protection hidden="1"/>
    </xf>
    <xf numFmtId="6" fontId="10" fillId="0" borderId="45" xfId="3" applyNumberFormat="1" applyFont="1" applyBorder="1" applyAlignment="1" applyProtection="1">
      <alignment horizontal="center" vertical="center" shrinkToFit="1"/>
      <protection hidden="1"/>
    </xf>
    <xf numFmtId="6" fontId="10" fillId="0" borderId="48" xfId="3" applyNumberFormat="1" applyFont="1" applyBorder="1" applyAlignment="1" applyProtection="1">
      <alignment horizontal="center" vertical="center" shrinkToFit="1"/>
      <protection hidden="1"/>
    </xf>
    <xf numFmtId="0" fontId="12" fillId="0" borderId="11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6" fontId="10" fillId="0" borderId="11" xfId="3" applyNumberFormat="1" applyFont="1" applyBorder="1" applyAlignment="1" applyProtection="1">
      <alignment horizontal="center" vertical="center" shrinkToFit="1"/>
      <protection hidden="1"/>
    </xf>
    <xf numFmtId="6" fontId="10" fillId="0" borderId="12" xfId="3" applyNumberFormat="1" applyFont="1" applyBorder="1" applyAlignment="1" applyProtection="1">
      <alignment horizontal="center" vertical="center" shrinkToFit="1"/>
      <protection hidden="1"/>
    </xf>
    <xf numFmtId="6" fontId="10" fillId="0" borderId="43" xfId="3" applyNumberFormat="1" applyFont="1" applyBorder="1" applyAlignment="1" applyProtection="1">
      <alignment horizontal="center" vertical="center" shrinkToFit="1"/>
      <protection hidden="1"/>
    </xf>
    <xf numFmtId="49" fontId="9" fillId="2" borderId="20" xfId="2" quotePrefix="1" applyNumberFormat="1" applyFont="1" applyFill="1" applyBorder="1" applyAlignment="1" applyProtection="1">
      <alignment horizontal="center" vertical="center" shrinkToFit="1"/>
      <protection locked="0"/>
    </xf>
    <xf numFmtId="49" fontId="9" fillId="2" borderId="59" xfId="2" quotePrefix="1" applyNumberFormat="1" applyFont="1" applyFill="1" applyBorder="1" applyAlignment="1" applyProtection="1">
      <alignment horizontal="center" vertical="center" shrinkToFit="1"/>
      <protection locked="0"/>
    </xf>
    <xf numFmtId="49" fontId="9" fillId="2" borderId="60" xfId="2" quotePrefix="1" applyNumberFormat="1" applyFont="1" applyFill="1" applyBorder="1" applyAlignment="1" applyProtection="1">
      <alignment horizontal="center" vertical="center" shrinkToFit="1"/>
      <protection locked="0"/>
    </xf>
    <xf numFmtId="0" fontId="15" fillId="0" borderId="56" xfId="2" applyFont="1" applyBorder="1" applyAlignment="1">
      <alignment horizontal="center" vertical="center" shrinkToFit="1"/>
    </xf>
    <xf numFmtId="38" fontId="15" fillId="0" borderId="56" xfId="3" applyFont="1" applyBorder="1" applyAlignment="1" applyProtection="1">
      <alignment horizontal="center" vertical="center" shrinkToFit="1"/>
      <protection hidden="1"/>
    </xf>
    <xf numFmtId="38" fontId="15" fillId="0" borderId="57" xfId="3" applyFont="1" applyBorder="1" applyAlignment="1" applyProtection="1">
      <alignment horizontal="center" vertical="center" shrinkToFit="1"/>
      <protection hidden="1"/>
    </xf>
    <xf numFmtId="0" fontId="12" fillId="0" borderId="49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6" fontId="10" fillId="0" borderId="41" xfId="3" applyNumberFormat="1" applyFont="1" applyBorder="1" applyAlignment="1" applyProtection="1">
      <alignment horizontal="center" vertical="center" shrinkToFit="1"/>
      <protection hidden="1"/>
    </xf>
    <xf numFmtId="6" fontId="10" fillId="0" borderId="0" xfId="3" applyNumberFormat="1" applyFont="1" applyBorder="1" applyAlignment="1" applyProtection="1">
      <alignment horizontal="center" vertical="center" shrinkToFit="1"/>
      <protection hidden="1"/>
    </xf>
    <xf numFmtId="6" fontId="10" fillId="0" borderId="42" xfId="3" applyNumberFormat="1" applyFont="1" applyBorder="1" applyAlignment="1" applyProtection="1">
      <alignment horizontal="center" vertical="center" shrinkToFit="1"/>
      <protection hidden="1"/>
    </xf>
    <xf numFmtId="0" fontId="12" fillId="0" borderId="4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42" xfId="2" applyFont="1" applyBorder="1" applyAlignment="1">
      <alignment horizontal="center" vertical="center" shrinkToFit="1"/>
    </xf>
    <xf numFmtId="6" fontId="10" fillId="0" borderId="1" xfId="3" applyNumberFormat="1" applyFont="1" applyBorder="1" applyAlignment="1" applyProtection="1">
      <alignment horizontal="center" vertical="center" shrinkToFit="1"/>
      <protection hidden="1"/>
    </xf>
    <xf numFmtId="0" fontId="14" fillId="0" borderId="50" xfId="2" applyFont="1" applyBorder="1" applyAlignment="1">
      <alignment horizontal="center" vertical="center" shrinkToFit="1"/>
    </xf>
    <xf numFmtId="0" fontId="14" fillId="0" borderId="51" xfId="2" applyFont="1" applyBorder="1" applyAlignment="1">
      <alignment horizontal="center" vertical="center" shrinkToFit="1"/>
    </xf>
    <xf numFmtId="6" fontId="15" fillId="0" borderId="51" xfId="3" applyNumberFormat="1" applyFont="1" applyBorder="1" applyAlignment="1" applyProtection="1">
      <alignment horizontal="center" vertical="center" shrinkToFit="1"/>
      <protection hidden="1"/>
    </xf>
    <xf numFmtId="6" fontId="15" fillId="0" borderId="52" xfId="3" applyNumberFormat="1" applyFont="1" applyBorder="1" applyAlignment="1" applyProtection="1">
      <alignment horizontal="center" vertical="center" shrinkToFit="1"/>
      <protection hidden="1"/>
    </xf>
    <xf numFmtId="0" fontId="14" fillId="0" borderId="53" xfId="2" applyFont="1" applyBorder="1" applyAlignment="1">
      <alignment horizontal="center" vertical="center" shrinkToFit="1"/>
    </xf>
    <xf numFmtId="0" fontId="14" fillId="0" borderId="52" xfId="2" applyFont="1" applyBorder="1" applyAlignment="1">
      <alignment horizontal="center" vertical="center" shrinkToFit="1"/>
    </xf>
    <xf numFmtId="6" fontId="15" fillId="0" borderId="53" xfId="3" applyNumberFormat="1" applyFont="1" applyBorder="1" applyAlignment="1" applyProtection="1">
      <alignment horizontal="center" vertical="center" shrinkToFit="1"/>
      <protection hidden="1"/>
    </xf>
    <xf numFmtId="6" fontId="15" fillId="0" borderId="54" xfId="3" applyNumberFormat="1" applyFont="1" applyBorder="1" applyAlignment="1" applyProtection="1">
      <alignment horizontal="center" vertical="center" shrinkToFit="1"/>
      <protection hidden="1"/>
    </xf>
  </cellXfs>
  <cellStyles count="4">
    <cellStyle name="桁区切り" xfId="1" builtinId="6"/>
    <cellStyle name="桁区切り 2" xfId="3" xr:uid="{DD07CC02-F4A5-4CE4-8269-38F15C49A972}"/>
    <cellStyle name="標準" xfId="0" builtinId="0"/>
    <cellStyle name="標準 2" xfId="2" xr:uid="{F97FAF54-A5CD-4FF9-89F4-18A2EE0040C5}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3</xdr:row>
      <xdr:rowOff>175260</xdr:rowOff>
    </xdr:from>
    <xdr:to>
      <xdr:col>13</xdr:col>
      <xdr:colOff>19050</xdr:colOff>
      <xdr:row>5</xdr:row>
      <xdr:rowOff>211455</xdr:rowOff>
    </xdr:to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6B77499A-DB3F-4848-BBE0-31F8B224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10"/>
        <a:stretch>
          <a:fillRect/>
        </a:stretch>
      </xdr:blipFill>
      <xdr:spPr bwMode="auto">
        <a:xfrm>
          <a:off x="285750" y="8858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106680</xdr:colOff>
      <xdr:row>15</xdr:row>
      <xdr:rowOff>68580</xdr:rowOff>
    </xdr:from>
    <xdr:to>
      <xdr:col>58</xdr:col>
      <xdr:colOff>97155</xdr:colOff>
      <xdr:row>28</xdr:row>
      <xdr:rowOff>15240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AFF32E-5287-4F27-A571-B65817B3A453}"/>
            </a:ext>
          </a:extLst>
        </xdr:cNvPr>
        <xdr:cNvSpPr txBox="1"/>
      </xdr:nvSpPr>
      <xdr:spPr>
        <a:xfrm>
          <a:off x="6355080" y="3741420"/>
          <a:ext cx="5796915" cy="4038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色のついた部分のみ入力をお願いします。</a:t>
          </a:r>
          <a:endParaRPr lang="ja-JP" altLang="ja-JP" sz="1200">
            <a:effectLst/>
          </a:endParaRPr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②土木への請求時は必ず工事番号を記載してください。</a:t>
          </a:r>
          <a:endParaRPr kumimoji="1" lang="en-US" altLang="ja-JP" sz="1200"/>
        </a:p>
        <a:p>
          <a:pPr algn="l"/>
          <a:r>
            <a:rPr kumimoji="1" lang="ja-JP" altLang="en-US" sz="1050"/>
            <a:t>　</a:t>
          </a:r>
          <a:r>
            <a:rPr kumimoji="1" lang="en-US" altLang="ja-JP" sz="1050"/>
            <a:t>※</a:t>
          </a:r>
          <a:r>
            <a:rPr kumimoji="1" lang="ja-JP" altLang="en-US" sz="1050"/>
            <a:t>工事番号が不明の場合は本社もしくは担当者までご連絡ください。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　</a:t>
          </a:r>
          <a:r>
            <a:rPr kumimoji="1" lang="en-US" altLang="ja-JP" sz="1050"/>
            <a:t>(</a:t>
          </a:r>
          <a:r>
            <a:rPr kumimoji="1" lang="ja-JP" altLang="en-US" sz="1050"/>
            <a:t>本社</a:t>
          </a:r>
          <a:r>
            <a:rPr kumimoji="1" lang="en-US" altLang="ja-JP" sz="1050"/>
            <a:t>TEL</a:t>
          </a:r>
          <a:r>
            <a:rPr kumimoji="1" lang="ja-JP" altLang="en-US" sz="1050"/>
            <a:t>：</a:t>
          </a:r>
          <a:r>
            <a:rPr kumimoji="1" lang="en-US" altLang="ja-JP" sz="1050"/>
            <a:t>0563-35-3121)</a:t>
          </a:r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③別紙記載のものがある場合は添付し、ご提出ください。</a:t>
          </a:r>
          <a:endParaRPr kumimoji="1" lang="en-US" altLang="ja-JP" sz="1200"/>
        </a:p>
        <a:p>
          <a:pPr algn="l"/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「工事番号もしくは詳細」の欄に「別紙明細」と記載してください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項目が多い場合は「別紙明細　〇〇」のように記載をお願いします。</a:t>
          </a:r>
          <a:endParaRPr kumimoji="1" lang="en-US" altLang="ja-JP" sz="1050"/>
        </a:p>
        <a:p>
          <a:pPr algn="l"/>
          <a:r>
            <a:rPr kumimoji="1" lang="ja-JP" altLang="en-US" sz="1050"/>
            <a:t>　　　別紙がある場合は月日の記載は不要です。</a:t>
          </a:r>
          <a:endParaRPr kumimoji="1" lang="en-US" altLang="ja-JP" sz="1050"/>
        </a:p>
        <a:p>
          <a:pPr algn="l"/>
          <a:endParaRPr kumimoji="1" lang="ja-JP" altLang="en-US" sz="1200"/>
        </a:p>
        <a:p>
          <a:pPr algn="l"/>
          <a:r>
            <a:rPr kumimoji="1" lang="ja-JP" altLang="en-US" sz="1200"/>
            <a:t>④添付物がない場合は、詳細を記載の上、この合計表のみご提出ください。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⑤請求書必着日は</a:t>
          </a:r>
          <a:r>
            <a:rPr kumimoji="1" lang="en-US" altLang="ja-JP" sz="1200"/>
            <a:t>5</a:t>
          </a:r>
          <a:r>
            <a:rPr kumimoji="1" lang="ja-JP" altLang="en-US" sz="1200"/>
            <a:t>営業日とさせていただきます。</a:t>
          </a:r>
          <a:endParaRPr kumimoji="1" lang="en-US" altLang="ja-JP" sz="1200"/>
        </a:p>
        <a:p>
          <a:pPr algn="l"/>
          <a:r>
            <a:rPr kumimoji="1" lang="ja-JP" altLang="en-US" sz="1200"/>
            <a:t>　</a:t>
          </a:r>
          <a:r>
            <a:rPr kumimoji="1" lang="en-US" altLang="ja-JP" sz="1200"/>
            <a:t>5</a:t>
          </a:r>
          <a:r>
            <a:rPr kumimoji="1" lang="ja-JP" altLang="en-US" sz="1200"/>
            <a:t>営業日以降に届いたものに関しましては、次月受付とさせていただきます。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3</xdr:row>
      <xdr:rowOff>175260</xdr:rowOff>
    </xdr:from>
    <xdr:to>
      <xdr:col>13</xdr:col>
      <xdr:colOff>19050</xdr:colOff>
      <xdr:row>5</xdr:row>
      <xdr:rowOff>211455</xdr:rowOff>
    </xdr:to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B2ADF340-3BE1-41DF-9435-D707FADD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10"/>
        <a:stretch>
          <a:fillRect/>
        </a:stretch>
      </xdr:blipFill>
      <xdr:spPr bwMode="auto">
        <a:xfrm>
          <a:off x="281940" y="815340"/>
          <a:ext cx="203835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156210</xdr:colOff>
      <xdr:row>15</xdr:row>
      <xdr:rowOff>53340</xdr:rowOff>
    </xdr:from>
    <xdr:to>
      <xdr:col>58</xdr:col>
      <xdr:colOff>146685</xdr:colOff>
      <xdr:row>28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420DA-9829-4445-80B2-2B847E01C6D4}"/>
            </a:ext>
          </a:extLst>
        </xdr:cNvPr>
        <xdr:cNvSpPr txBox="1"/>
      </xdr:nvSpPr>
      <xdr:spPr>
        <a:xfrm>
          <a:off x="6404610" y="3726180"/>
          <a:ext cx="5796915" cy="4038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色のついた部分のみ入力をお願いします。</a:t>
          </a:r>
          <a:endParaRPr lang="ja-JP" altLang="ja-JP" sz="1200">
            <a:effectLst/>
          </a:endParaRPr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②土木への請求時は必ず工事番号を記載してください。</a:t>
          </a:r>
          <a:endParaRPr kumimoji="1" lang="en-US" altLang="ja-JP" sz="1200"/>
        </a:p>
        <a:p>
          <a:pPr algn="l"/>
          <a:r>
            <a:rPr kumimoji="1" lang="ja-JP" altLang="en-US" sz="1050"/>
            <a:t>　</a:t>
          </a:r>
          <a:r>
            <a:rPr kumimoji="1" lang="en-US" altLang="ja-JP" sz="1050"/>
            <a:t>※</a:t>
          </a:r>
          <a:r>
            <a:rPr kumimoji="1" lang="ja-JP" altLang="en-US" sz="1050"/>
            <a:t>工事番号が不明の場合は本社もしくは担当者までご連絡ください。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　</a:t>
          </a:r>
          <a:r>
            <a:rPr kumimoji="1" lang="en-US" altLang="ja-JP" sz="1050"/>
            <a:t>(</a:t>
          </a:r>
          <a:r>
            <a:rPr kumimoji="1" lang="ja-JP" altLang="en-US" sz="1050"/>
            <a:t>本社</a:t>
          </a:r>
          <a:r>
            <a:rPr kumimoji="1" lang="en-US" altLang="ja-JP" sz="1050"/>
            <a:t>TEL</a:t>
          </a:r>
          <a:r>
            <a:rPr kumimoji="1" lang="ja-JP" altLang="en-US" sz="1050"/>
            <a:t>：</a:t>
          </a:r>
          <a:r>
            <a:rPr kumimoji="1" lang="en-US" altLang="ja-JP" sz="1050"/>
            <a:t>0563-35-3121)</a:t>
          </a:r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③別紙記載のものがある場合は添付し、ご提出ください。</a:t>
          </a:r>
          <a:endParaRPr kumimoji="1" lang="en-US" altLang="ja-JP" sz="1200"/>
        </a:p>
        <a:p>
          <a:pPr algn="l"/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「工事番号もしくは詳細」の欄に「別紙明細」と記載してください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項目が多い場合は「別紙明細　〇〇」のように記載をお願いします。</a:t>
          </a:r>
          <a:endParaRPr kumimoji="1" lang="en-US" altLang="ja-JP" sz="1050"/>
        </a:p>
        <a:p>
          <a:pPr algn="l"/>
          <a:r>
            <a:rPr kumimoji="1" lang="ja-JP" altLang="en-US" sz="1050"/>
            <a:t>　　　別紙がある場合は月日の記載は不要です。</a:t>
          </a:r>
          <a:endParaRPr kumimoji="1" lang="en-US" altLang="ja-JP" sz="1050"/>
        </a:p>
        <a:p>
          <a:pPr algn="l"/>
          <a:endParaRPr kumimoji="1" lang="ja-JP" altLang="en-US" sz="1200"/>
        </a:p>
        <a:p>
          <a:pPr algn="l"/>
          <a:r>
            <a:rPr kumimoji="1" lang="ja-JP" altLang="en-US" sz="1200"/>
            <a:t>④添付物がない場合は、詳細を記載の上、この合計表のみご提出ください。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⑤請求書必着日は</a:t>
          </a:r>
          <a:r>
            <a:rPr kumimoji="1" lang="en-US" altLang="ja-JP" sz="1200"/>
            <a:t>5</a:t>
          </a:r>
          <a:r>
            <a:rPr kumimoji="1" lang="ja-JP" altLang="en-US" sz="1200"/>
            <a:t>営業日とさせていただきます。</a:t>
          </a:r>
          <a:endParaRPr kumimoji="1" lang="en-US" altLang="ja-JP" sz="1200"/>
        </a:p>
        <a:p>
          <a:pPr algn="l"/>
          <a:r>
            <a:rPr kumimoji="1" lang="ja-JP" altLang="en-US" sz="1200"/>
            <a:t>　</a:t>
          </a:r>
          <a:r>
            <a:rPr kumimoji="1" lang="en-US" altLang="ja-JP" sz="1200"/>
            <a:t>5</a:t>
          </a:r>
          <a:r>
            <a:rPr kumimoji="1" lang="ja-JP" altLang="en-US" sz="1200"/>
            <a:t>営業日以降に届いたものに関しましては、次月受付とさせていただきます。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6B1B-52D2-454D-B33E-A9B37A392209}">
  <dimension ref="A1:AI99"/>
  <sheetViews>
    <sheetView showZeros="0" tabSelected="1" topLeftCell="A22" workbookViewId="0">
      <selection activeCell="AF4" sqref="AF4:AG4"/>
    </sheetView>
  </sheetViews>
  <sheetFormatPr defaultRowHeight="13.2" x14ac:dyDescent="0.45"/>
  <cols>
    <col min="1" max="1" width="1.3984375" style="47" customWidth="1"/>
    <col min="2" max="34" width="2.3984375" style="47" customWidth="1"/>
    <col min="35" max="35" width="1.3984375" style="47" customWidth="1"/>
    <col min="36" max="47" width="2.5" style="47" customWidth="1"/>
    <col min="48" max="87" width="4.19921875" style="47" customWidth="1"/>
    <col min="88" max="16384" width="8.796875" style="47"/>
  </cols>
  <sheetData>
    <row r="1" spans="1:34" s="2" customFormat="1" ht="10.19999999999999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2" customFormat="1" ht="22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6" t="s">
        <v>2</v>
      </c>
      <c r="N2" s="56"/>
      <c r="O2" s="56"/>
      <c r="P2" s="56"/>
      <c r="Q2" s="56"/>
      <c r="R2" s="56"/>
      <c r="S2" s="56"/>
      <c r="T2" s="56"/>
      <c r="U2" s="56"/>
      <c r="V2" s="56"/>
      <c r="W2" s="56"/>
      <c r="X2" s="3"/>
      <c r="Y2" s="1"/>
      <c r="Z2" s="4"/>
      <c r="AA2" s="4"/>
      <c r="AB2" s="4"/>
      <c r="AC2" s="4"/>
      <c r="AD2" s="4"/>
      <c r="AE2" s="4"/>
      <c r="AF2" s="4"/>
      <c r="AG2" s="4"/>
      <c r="AH2" s="4"/>
    </row>
    <row r="3" spans="1:34" s="6" customFormat="1" ht="18" customHeight="1" thickTop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4"/>
      <c r="AE3" s="4"/>
      <c r="AF3" s="4"/>
      <c r="AG3" s="4"/>
      <c r="AH3" s="4"/>
    </row>
    <row r="4" spans="1:34" s="6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7"/>
      <c r="Z4" s="57"/>
      <c r="AA4" s="57"/>
      <c r="AB4" s="7" t="s">
        <v>3</v>
      </c>
      <c r="AC4" s="57"/>
      <c r="AD4" s="57"/>
      <c r="AE4" s="7" t="s">
        <v>4</v>
      </c>
      <c r="AF4" s="57"/>
      <c r="AG4" s="57"/>
      <c r="AH4" s="7" t="s">
        <v>5</v>
      </c>
    </row>
    <row r="5" spans="1:34" s="6" customFormat="1" ht="18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8" t="s">
        <v>6</v>
      </c>
      <c r="O5" s="58"/>
      <c r="P5" s="8"/>
      <c r="Q5" s="8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s="6" customFormat="1" ht="18" customHeight="1" x14ac:dyDescent="0.2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59"/>
      <c r="O6" s="59"/>
      <c r="P6" s="8"/>
      <c r="Q6" s="8"/>
      <c r="R6" s="60" t="s">
        <v>7</v>
      </c>
      <c r="S6" s="60"/>
      <c r="T6" s="60"/>
      <c r="U6" s="60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s="6" customFormat="1" ht="18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9" t="s">
        <v>8</v>
      </c>
      <c r="S7" s="49"/>
      <c r="T7" s="49"/>
      <c r="U7" s="49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</row>
    <row r="8" spans="1:34" s="6" customFormat="1" ht="18" customHeight="1" x14ac:dyDescent="0.45">
      <c r="A8" s="5"/>
      <c r="B8" s="5"/>
      <c r="C8" s="53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"/>
      <c r="P8" s="5"/>
      <c r="Q8" s="5"/>
      <c r="R8" s="50"/>
      <c r="S8" s="50"/>
      <c r="T8" s="50"/>
      <c r="U8" s="50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34" s="6" customFormat="1" ht="18" customHeight="1" x14ac:dyDescent="0.45">
      <c r="A9" s="5"/>
      <c r="B9" s="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0"/>
      <c r="AF9" s="11" t="s">
        <v>10</v>
      </c>
      <c r="AG9" s="5"/>
      <c r="AH9" s="5"/>
    </row>
    <row r="10" spans="1:34" s="6" customFormat="1" ht="20.25" customHeight="1" x14ac:dyDescent="0.45">
      <c r="A10" s="5"/>
      <c r="B10" s="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"/>
      <c r="P10" s="5"/>
      <c r="Q10" s="12" t="s">
        <v>11</v>
      </c>
      <c r="R10" s="13"/>
      <c r="S10" s="13"/>
      <c r="T10" s="14"/>
      <c r="U10" s="15" t="s">
        <v>12</v>
      </c>
      <c r="V10" s="48"/>
      <c r="W10" s="16" t="s">
        <v>13</v>
      </c>
      <c r="X10" s="54"/>
      <c r="Y10" s="54"/>
      <c r="Z10" s="54"/>
      <c r="AA10" s="16" t="s">
        <v>13</v>
      </c>
      <c r="AB10" s="54"/>
      <c r="AC10" s="54"/>
      <c r="AD10" s="54"/>
      <c r="AE10" s="16" t="s">
        <v>13</v>
      </c>
      <c r="AF10" s="54"/>
      <c r="AG10" s="54"/>
      <c r="AH10" s="55"/>
    </row>
    <row r="11" spans="1:34" s="6" customFormat="1" ht="21.7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7" t="s">
        <v>14</v>
      </c>
      <c r="R11" s="18"/>
      <c r="S11" s="18"/>
      <c r="T11" s="18"/>
      <c r="U11" s="61"/>
      <c r="V11" s="62"/>
      <c r="W11" s="62"/>
      <c r="X11" s="62"/>
      <c r="Y11" s="62"/>
      <c r="Z11" s="62"/>
      <c r="AA11" s="63"/>
      <c r="AB11" s="61"/>
      <c r="AC11" s="62"/>
      <c r="AD11" s="62"/>
      <c r="AE11" s="62"/>
      <c r="AF11" s="62"/>
      <c r="AG11" s="19" t="s">
        <v>15</v>
      </c>
      <c r="AH11" s="20"/>
    </row>
    <row r="12" spans="1:34" s="6" customFormat="1" ht="22.5" customHeight="1" x14ac:dyDescent="0.45">
      <c r="A12" s="5"/>
      <c r="B12" s="64" t="s">
        <v>16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  <c r="O12" s="5"/>
      <c r="P12" s="5"/>
      <c r="Q12" s="21" t="s">
        <v>17</v>
      </c>
      <c r="R12" s="21"/>
      <c r="S12" s="21"/>
      <c r="T12" s="22"/>
      <c r="U12" s="61"/>
      <c r="V12" s="62"/>
      <c r="W12" s="63"/>
      <c r="X12" s="23" t="s">
        <v>18</v>
      </c>
      <c r="Y12" s="21"/>
      <c r="Z12" s="21"/>
      <c r="AA12" s="24"/>
      <c r="AB12" s="67"/>
      <c r="AC12" s="68"/>
      <c r="AD12" s="68"/>
      <c r="AE12" s="68"/>
      <c r="AF12" s="68"/>
      <c r="AG12" s="68"/>
      <c r="AH12" s="69"/>
    </row>
    <row r="13" spans="1:34" s="6" customFormat="1" ht="21.75" customHeight="1" x14ac:dyDescent="0.45">
      <c r="A13" s="5"/>
      <c r="B13" s="70" t="s">
        <v>19</v>
      </c>
      <c r="C13" s="71"/>
      <c r="D13" s="74">
        <f>AA33</f>
        <v>0</v>
      </c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5"/>
      <c r="P13" s="25"/>
      <c r="Q13" s="21" t="s">
        <v>20</v>
      </c>
      <c r="R13" s="21"/>
      <c r="S13" s="21"/>
      <c r="T13" s="22"/>
      <c r="U13" s="61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79"/>
    </row>
    <row r="14" spans="1:34" s="6" customFormat="1" ht="24.75" customHeight="1" x14ac:dyDescent="0.45">
      <c r="A14" s="5"/>
      <c r="B14" s="72"/>
      <c r="C14" s="7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  <c r="O14" s="5"/>
      <c r="P14" s="25"/>
      <c r="Q14" s="26" t="s">
        <v>21</v>
      </c>
      <c r="R14" s="26"/>
      <c r="S14" s="26"/>
      <c r="T14" s="27"/>
      <c r="U14" s="80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2"/>
    </row>
    <row r="15" spans="1:34" s="6" customFormat="1" ht="21" customHeight="1" thickBot="1" x14ac:dyDescent="0.5">
      <c r="A15" s="5"/>
      <c r="B15" s="5"/>
      <c r="C15" s="28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s="6" customFormat="1" ht="20.25" customHeight="1" thickTop="1" x14ac:dyDescent="0.45">
      <c r="B16" s="29" t="s">
        <v>4</v>
      </c>
      <c r="C16" s="30" t="s">
        <v>22</v>
      </c>
      <c r="D16" s="96" t="s">
        <v>23</v>
      </c>
      <c r="E16" s="97"/>
      <c r="F16" s="97"/>
      <c r="G16" s="97"/>
      <c r="H16" s="98" t="s">
        <v>25</v>
      </c>
      <c r="I16" s="98"/>
      <c r="J16" s="98"/>
      <c r="K16" s="98"/>
      <c r="L16" s="98"/>
      <c r="M16" s="98"/>
      <c r="N16" s="98"/>
      <c r="O16" s="98"/>
      <c r="P16" s="98"/>
      <c r="Q16" s="98" t="s">
        <v>0</v>
      </c>
      <c r="R16" s="98"/>
      <c r="S16" s="98" t="s">
        <v>1</v>
      </c>
      <c r="T16" s="98"/>
      <c r="U16" s="98"/>
      <c r="V16" s="98"/>
      <c r="W16" s="98"/>
      <c r="X16" s="98" t="s">
        <v>24</v>
      </c>
      <c r="Y16" s="98"/>
      <c r="Z16" s="99" t="s">
        <v>26</v>
      </c>
      <c r="AA16" s="100"/>
      <c r="AB16" s="100"/>
      <c r="AC16" s="100"/>
      <c r="AD16" s="100"/>
      <c r="AE16" s="100"/>
      <c r="AF16" s="100"/>
      <c r="AG16" s="100"/>
      <c r="AH16" s="101"/>
    </row>
    <row r="17" spans="2:34" s="6" customFormat="1" ht="25.2" customHeight="1" x14ac:dyDescent="0.45">
      <c r="B17" s="31"/>
      <c r="C17" s="32"/>
      <c r="D17" s="83"/>
      <c r="E17" s="84"/>
      <c r="F17" s="84"/>
      <c r="G17" s="84"/>
      <c r="H17" s="85"/>
      <c r="I17" s="86"/>
      <c r="J17" s="86"/>
      <c r="K17" s="86"/>
      <c r="L17" s="86"/>
      <c r="M17" s="86"/>
      <c r="N17" s="86"/>
      <c r="O17" s="86"/>
      <c r="P17" s="87"/>
      <c r="Q17" s="85"/>
      <c r="R17" s="87"/>
      <c r="S17" s="88"/>
      <c r="T17" s="89"/>
      <c r="U17" s="89"/>
      <c r="V17" s="89"/>
      <c r="W17" s="90"/>
      <c r="X17" s="91"/>
      <c r="Y17" s="92"/>
      <c r="Z17" s="93" t="str">
        <f t="shared" ref="Z17" si="0">IF(X17&lt;&gt;"",Q17*S17,"")</f>
        <v/>
      </c>
      <c r="AA17" s="94"/>
      <c r="AB17" s="94"/>
      <c r="AC17" s="94"/>
      <c r="AD17" s="94"/>
      <c r="AE17" s="94"/>
      <c r="AF17" s="94"/>
      <c r="AG17" s="94"/>
      <c r="AH17" s="95"/>
    </row>
    <row r="18" spans="2:34" s="6" customFormat="1" ht="25.2" customHeight="1" x14ac:dyDescent="0.45">
      <c r="B18" s="33"/>
      <c r="C18" s="34"/>
      <c r="D18" s="61"/>
      <c r="E18" s="62"/>
      <c r="F18" s="62"/>
      <c r="G18" s="62"/>
      <c r="H18" s="102"/>
      <c r="I18" s="103"/>
      <c r="J18" s="103"/>
      <c r="K18" s="103"/>
      <c r="L18" s="103"/>
      <c r="M18" s="103"/>
      <c r="N18" s="103"/>
      <c r="O18" s="103"/>
      <c r="P18" s="104"/>
      <c r="Q18" s="102"/>
      <c r="R18" s="104"/>
      <c r="S18" s="105"/>
      <c r="T18" s="106"/>
      <c r="U18" s="106"/>
      <c r="V18" s="106"/>
      <c r="W18" s="107"/>
      <c r="X18" s="108"/>
      <c r="Y18" s="63"/>
      <c r="Z18" s="109" t="str">
        <f t="shared" ref="Z18:Z28" si="1">IF(X18&lt;&gt;"",Q18*S18,"")</f>
        <v/>
      </c>
      <c r="AA18" s="110"/>
      <c r="AB18" s="110"/>
      <c r="AC18" s="110"/>
      <c r="AD18" s="110"/>
      <c r="AE18" s="110"/>
      <c r="AF18" s="110"/>
      <c r="AG18" s="110"/>
      <c r="AH18" s="111"/>
    </row>
    <row r="19" spans="2:34" s="6" customFormat="1" ht="25.2" customHeight="1" x14ac:dyDescent="0.45">
      <c r="B19" s="33"/>
      <c r="C19" s="34"/>
      <c r="D19" s="61"/>
      <c r="E19" s="62"/>
      <c r="F19" s="62"/>
      <c r="G19" s="62"/>
      <c r="H19" s="102"/>
      <c r="I19" s="103"/>
      <c r="J19" s="103"/>
      <c r="K19" s="103"/>
      <c r="L19" s="103"/>
      <c r="M19" s="103"/>
      <c r="N19" s="103"/>
      <c r="O19" s="103"/>
      <c r="P19" s="104"/>
      <c r="Q19" s="102"/>
      <c r="R19" s="104"/>
      <c r="S19" s="105"/>
      <c r="T19" s="106"/>
      <c r="U19" s="106"/>
      <c r="V19" s="106"/>
      <c r="W19" s="107"/>
      <c r="X19" s="108"/>
      <c r="Y19" s="63"/>
      <c r="Z19" s="109" t="str">
        <f t="shared" ref="Z19" si="2">IF(X19&lt;&gt;"",Q19*S19,"")</f>
        <v/>
      </c>
      <c r="AA19" s="110"/>
      <c r="AB19" s="110"/>
      <c r="AC19" s="110"/>
      <c r="AD19" s="110"/>
      <c r="AE19" s="110"/>
      <c r="AF19" s="110"/>
      <c r="AG19" s="110"/>
      <c r="AH19" s="111"/>
    </row>
    <row r="20" spans="2:34" s="6" customFormat="1" ht="25.2" customHeight="1" x14ac:dyDescent="0.45">
      <c r="B20" s="33"/>
      <c r="C20" s="34"/>
      <c r="D20" s="61"/>
      <c r="E20" s="62"/>
      <c r="F20" s="62"/>
      <c r="G20" s="62"/>
      <c r="H20" s="102"/>
      <c r="I20" s="103"/>
      <c r="J20" s="103"/>
      <c r="K20" s="103"/>
      <c r="L20" s="103"/>
      <c r="M20" s="103"/>
      <c r="N20" s="103"/>
      <c r="O20" s="103"/>
      <c r="P20" s="104"/>
      <c r="Q20" s="102"/>
      <c r="R20" s="104"/>
      <c r="S20" s="105"/>
      <c r="T20" s="106"/>
      <c r="U20" s="106"/>
      <c r="V20" s="106"/>
      <c r="W20" s="107"/>
      <c r="X20" s="108"/>
      <c r="Y20" s="63"/>
      <c r="Z20" s="109" t="str">
        <f t="shared" ref="Z20" si="3">IF(X20&lt;&gt;"",Q20*S20,"")</f>
        <v/>
      </c>
      <c r="AA20" s="110"/>
      <c r="AB20" s="110"/>
      <c r="AC20" s="110"/>
      <c r="AD20" s="110"/>
      <c r="AE20" s="110"/>
      <c r="AF20" s="110"/>
      <c r="AG20" s="110"/>
      <c r="AH20" s="111"/>
    </row>
    <row r="21" spans="2:34" s="6" customFormat="1" ht="25.2" customHeight="1" x14ac:dyDescent="0.45">
      <c r="B21" s="33"/>
      <c r="C21" s="34"/>
      <c r="D21" s="61"/>
      <c r="E21" s="62"/>
      <c r="F21" s="62"/>
      <c r="G21" s="62"/>
      <c r="H21" s="102"/>
      <c r="I21" s="103"/>
      <c r="J21" s="103"/>
      <c r="K21" s="103"/>
      <c r="L21" s="103"/>
      <c r="M21" s="103"/>
      <c r="N21" s="103"/>
      <c r="O21" s="103"/>
      <c r="P21" s="104"/>
      <c r="Q21" s="102"/>
      <c r="R21" s="104"/>
      <c r="S21" s="105"/>
      <c r="T21" s="106"/>
      <c r="U21" s="106"/>
      <c r="V21" s="106"/>
      <c r="W21" s="107"/>
      <c r="X21" s="108"/>
      <c r="Y21" s="63"/>
      <c r="Z21" s="109" t="str">
        <f t="shared" ref="Z21:Z27" si="4">IF(X21&lt;&gt;"",Q21*S21,"")</f>
        <v/>
      </c>
      <c r="AA21" s="110"/>
      <c r="AB21" s="110"/>
      <c r="AC21" s="110"/>
      <c r="AD21" s="110"/>
      <c r="AE21" s="110"/>
      <c r="AF21" s="110"/>
      <c r="AG21" s="110"/>
      <c r="AH21" s="111"/>
    </row>
    <row r="22" spans="2:34" s="6" customFormat="1" ht="25.2" customHeight="1" x14ac:dyDescent="0.45">
      <c r="B22" s="33"/>
      <c r="C22" s="34"/>
      <c r="D22" s="61"/>
      <c r="E22" s="62"/>
      <c r="F22" s="62"/>
      <c r="G22" s="62"/>
      <c r="H22" s="102"/>
      <c r="I22" s="103"/>
      <c r="J22" s="103"/>
      <c r="K22" s="103"/>
      <c r="L22" s="103"/>
      <c r="M22" s="103"/>
      <c r="N22" s="103"/>
      <c r="O22" s="103"/>
      <c r="P22" s="104"/>
      <c r="Q22" s="102"/>
      <c r="R22" s="104"/>
      <c r="S22" s="105"/>
      <c r="T22" s="106"/>
      <c r="U22" s="106"/>
      <c r="V22" s="106"/>
      <c r="W22" s="107"/>
      <c r="X22" s="108"/>
      <c r="Y22" s="63"/>
      <c r="Z22" s="109" t="str">
        <f t="shared" si="4"/>
        <v/>
      </c>
      <c r="AA22" s="110"/>
      <c r="AB22" s="110"/>
      <c r="AC22" s="110"/>
      <c r="AD22" s="110"/>
      <c r="AE22" s="110"/>
      <c r="AF22" s="110"/>
      <c r="AG22" s="110"/>
      <c r="AH22" s="111"/>
    </row>
    <row r="23" spans="2:34" s="6" customFormat="1" ht="25.2" customHeight="1" x14ac:dyDescent="0.45">
      <c r="B23" s="33"/>
      <c r="C23" s="34"/>
      <c r="D23" s="61"/>
      <c r="E23" s="62"/>
      <c r="F23" s="62"/>
      <c r="G23" s="62"/>
      <c r="H23" s="102"/>
      <c r="I23" s="103"/>
      <c r="J23" s="103"/>
      <c r="K23" s="103"/>
      <c r="L23" s="103"/>
      <c r="M23" s="103"/>
      <c r="N23" s="103"/>
      <c r="O23" s="103"/>
      <c r="P23" s="104"/>
      <c r="Q23" s="102"/>
      <c r="R23" s="104"/>
      <c r="S23" s="105"/>
      <c r="T23" s="106"/>
      <c r="U23" s="106"/>
      <c r="V23" s="106"/>
      <c r="W23" s="107"/>
      <c r="X23" s="108"/>
      <c r="Y23" s="63"/>
      <c r="Z23" s="109" t="str">
        <f t="shared" ref="Z23:Z25" si="5">IF(X23&lt;&gt;"",Q23*S23,"")</f>
        <v/>
      </c>
      <c r="AA23" s="110"/>
      <c r="AB23" s="110"/>
      <c r="AC23" s="110"/>
      <c r="AD23" s="110"/>
      <c r="AE23" s="110"/>
      <c r="AF23" s="110"/>
      <c r="AG23" s="110"/>
      <c r="AH23" s="111"/>
    </row>
    <row r="24" spans="2:34" s="6" customFormat="1" ht="25.2" customHeight="1" x14ac:dyDescent="0.45">
      <c r="B24" s="33"/>
      <c r="C24" s="34"/>
      <c r="D24" s="61"/>
      <c r="E24" s="62"/>
      <c r="F24" s="62"/>
      <c r="G24" s="62"/>
      <c r="H24" s="102"/>
      <c r="I24" s="103"/>
      <c r="J24" s="103"/>
      <c r="K24" s="103"/>
      <c r="L24" s="103"/>
      <c r="M24" s="103"/>
      <c r="N24" s="103"/>
      <c r="O24" s="103"/>
      <c r="P24" s="104"/>
      <c r="Q24" s="102"/>
      <c r="R24" s="104"/>
      <c r="S24" s="105"/>
      <c r="T24" s="106"/>
      <c r="U24" s="106"/>
      <c r="V24" s="106"/>
      <c r="W24" s="107"/>
      <c r="X24" s="108"/>
      <c r="Y24" s="63"/>
      <c r="Z24" s="109" t="str">
        <f t="shared" si="5"/>
        <v/>
      </c>
      <c r="AA24" s="110"/>
      <c r="AB24" s="110"/>
      <c r="AC24" s="110"/>
      <c r="AD24" s="110"/>
      <c r="AE24" s="110"/>
      <c r="AF24" s="110"/>
      <c r="AG24" s="110"/>
      <c r="AH24" s="111"/>
    </row>
    <row r="25" spans="2:34" s="6" customFormat="1" ht="25.2" customHeight="1" x14ac:dyDescent="0.45">
      <c r="B25" s="33"/>
      <c r="C25" s="34"/>
      <c r="D25" s="61"/>
      <c r="E25" s="62"/>
      <c r="F25" s="62"/>
      <c r="G25" s="62"/>
      <c r="H25" s="102"/>
      <c r="I25" s="103"/>
      <c r="J25" s="103"/>
      <c r="K25" s="103"/>
      <c r="L25" s="103"/>
      <c r="M25" s="103"/>
      <c r="N25" s="103"/>
      <c r="O25" s="103"/>
      <c r="P25" s="104"/>
      <c r="Q25" s="102"/>
      <c r="R25" s="104"/>
      <c r="S25" s="105"/>
      <c r="T25" s="106"/>
      <c r="U25" s="106"/>
      <c r="V25" s="106"/>
      <c r="W25" s="107"/>
      <c r="X25" s="108"/>
      <c r="Y25" s="63"/>
      <c r="Z25" s="109" t="str">
        <f t="shared" si="5"/>
        <v/>
      </c>
      <c r="AA25" s="110"/>
      <c r="AB25" s="110"/>
      <c r="AC25" s="110"/>
      <c r="AD25" s="110"/>
      <c r="AE25" s="110"/>
      <c r="AF25" s="110"/>
      <c r="AG25" s="110"/>
      <c r="AH25" s="111"/>
    </row>
    <row r="26" spans="2:34" s="6" customFormat="1" ht="25.2" customHeight="1" x14ac:dyDescent="0.45">
      <c r="B26" s="33"/>
      <c r="C26" s="34"/>
      <c r="D26" s="61"/>
      <c r="E26" s="62"/>
      <c r="F26" s="62"/>
      <c r="G26" s="62"/>
      <c r="H26" s="102"/>
      <c r="I26" s="103"/>
      <c r="J26" s="103"/>
      <c r="K26" s="103"/>
      <c r="L26" s="103"/>
      <c r="M26" s="103"/>
      <c r="N26" s="103"/>
      <c r="O26" s="103"/>
      <c r="P26" s="104"/>
      <c r="Q26" s="102"/>
      <c r="R26" s="104"/>
      <c r="S26" s="105"/>
      <c r="T26" s="106"/>
      <c r="U26" s="106"/>
      <c r="V26" s="106"/>
      <c r="W26" s="107"/>
      <c r="X26" s="108"/>
      <c r="Y26" s="63"/>
      <c r="Z26" s="109" t="str">
        <f t="shared" si="4"/>
        <v/>
      </c>
      <c r="AA26" s="110"/>
      <c r="AB26" s="110"/>
      <c r="AC26" s="110"/>
      <c r="AD26" s="110"/>
      <c r="AE26" s="110"/>
      <c r="AF26" s="110"/>
      <c r="AG26" s="110"/>
      <c r="AH26" s="111"/>
    </row>
    <row r="27" spans="2:34" s="6" customFormat="1" ht="25.2" customHeight="1" x14ac:dyDescent="0.45">
      <c r="B27" s="33"/>
      <c r="C27" s="34"/>
      <c r="D27" s="61"/>
      <c r="E27" s="62"/>
      <c r="F27" s="62"/>
      <c r="G27" s="62"/>
      <c r="H27" s="102"/>
      <c r="I27" s="103"/>
      <c r="J27" s="103"/>
      <c r="K27" s="103"/>
      <c r="L27" s="103"/>
      <c r="M27" s="103"/>
      <c r="N27" s="103"/>
      <c r="O27" s="103"/>
      <c r="P27" s="104"/>
      <c r="Q27" s="102"/>
      <c r="R27" s="104"/>
      <c r="S27" s="105"/>
      <c r="T27" s="106"/>
      <c r="U27" s="106"/>
      <c r="V27" s="106"/>
      <c r="W27" s="107"/>
      <c r="X27" s="108"/>
      <c r="Y27" s="63"/>
      <c r="Z27" s="109" t="str">
        <f t="shared" si="4"/>
        <v/>
      </c>
      <c r="AA27" s="110"/>
      <c r="AB27" s="110"/>
      <c r="AC27" s="110"/>
      <c r="AD27" s="110"/>
      <c r="AE27" s="110"/>
      <c r="AF27" s="110"/>
      <c r="AG27" s="110"/>
      <c r="AH27" s="111"/>
    </row>
    <row r="28" spans="2:34" s="6" customFormat="1" ht="25.2" customHeight="1" x14ac:dyDescent="0.45">
      <c r="B28" s="33"/>
      <c r="C28" s="34"/>
      <c r="D28" s="61"/>
      <c r="E28" s="62"/>
      <c r="F28" s="62"/>
      <c r="G28" s="62"/>
      <c r="H28" s="102"/>
      <c r="I28" s="103"/>
      <c r="J28" s="134"/>
      <c r="K28" s="134"/>
      <c r="L28" s="134"/>
      <c r="M28" s="134"/>
      <c r="N28" s="134"/>
      <c r="O28" s="134"/>
      <c r="P28" s="135"/>
      <c r="Q28" s="136"/>
      <c r="R28" s="135"/>
      <c r="S28" s="105"/>
      <c r="T28" s="106"/>
      <c r="U28" s="106"/>
      <c r="V28" s="106"/>
      <c r="W28" s="107"/>
      <c r="X28" s="108"/>
      <c r="Y28" s="63"/>
      <c r="Z28" s="109" t="str">
        <f t="shared" si="1"/>
        <v/>
      </c>
      <c r="AA28" s="110"/>
      <c r="AB28" s="110"/>
      <c r="AC28" s="110"/>
      <c r="AD28" s="110"/>
      <c r="AE28" s="110"/>
      <c r="AF28" s="110"/>
      <c r="AG28" s="110"/>
      <c r="AH28" s="111"/>
    </row>
    <row r="29" spans="2:34" s="6" customFormat="1" ht="25.2" customHeight="1" x14ac:dyDescent="0.45">
      <c r="B29" s="112" t="s">
        <v>27</v>
      </c>
      <c r="C29" s="113"/>
      <c r="D29" s="113"/>
      <c r="E29" s="113"/>
      <c r="F29" s="113"/>
      <c r="G29" s="113"/>
      <c r="H29" s="113"/>
      <c r="I29" s="114"/>
      <c r="J29" s="115">
        <f>SUMIF(X17:Y28,"軽8％",Z17:AH28)</f>
        <v>0</v>
      </c>
      <c r="K29" s="116"/>
      <c r="L29" s="116"/>
      <c r="M29" s="116"/>
      <c r="N29" s="116"/>
      <c r="O29" s="116"/>
      <c r="P29" s="116"/>
      <c r="Q29" s="116"/>
      <c r="R29" s="117"/>
      <c r="S29" s="118" t="s">
        <v>28</v>
      </c>
      <c r="T29" s="119"/>
      <c r="U29" s="119"/>
      <c r="V29" s="119"/>
      <c r="W29" s="119"/>
      <c r="X29" s="119"/>
      <c r="Y29" s="119"/>
      <c r="Z29" s="120"/>
      <c r="AA29" s="121">
        <f>J29*0.08</f>
        <v>0</v>
      </c>
      <c r="AB29" s="122"/>
      <c r="AC29" s="122"/>
      <c r="AD29" s="122"/>
      <c r="AE29" s="122"/>
      <c r="AF29" s="122"/>
      <c r="AG29" s="122"/>
      <c r="AH29" s="123"/>
    </row>
    <row r="30" spans="2:34" s="6" customFormat="1" ht="25.2" customHeight="1" x14ac:dyDescent="0.45">
      <c r="B30" s="124" t="s">
        <v>29</v>
      </c>
      <c r="C30" s="125"/>
      <c r="D30" s="125"/>
      <c r="E30" s="125"/>
      <c r="F30" s="125"/>
      <c r="G30" s="125"/>
      <c r="H30" s="125"/>
      <c r="I30" s="125"/>
      <c r="J30" s="126">
        <f>SUMIF(X17:Y28,10%,Z17:AH28)</f>
        <v>0</v>
      </c>
      <c r="K30" s="127"/>
      <c r="L30" s="127"/>
      <c r="M30" s="127"/>
      <c r="N30" s="127"/>
      <c r="O30" s="127"/>
      <c r="P30" s="127"/>
      <c r="Q30" s="127"/>
      <c r="R30" s="128"/>
      <c r="S30" s="129" t="s">
        <v>30</v>
      </c>
      <c r="T30" s="125"/>
      <c r="U30" s="125"/>
      <c r="V30" s="125"/>
      <c r="W30" s="125"/>
      <c r="X30" s="125"/>
      <c r="Y30" s="125"/>
      <c r="Z30" s="130"/>
      <c r="AA30" s="131">
        <f>J30*0.1</f>
        <v>0</v>
      </c>
      <c r="AB30" s="132"/>
      <c r="AC30" s="132"/>
      <c r="AD30" s="132"/>
      <c r="AE30" s="132"/>
      <c r="AF30" s="132"/>
      <c r="AG30" s="132"/>
      <c r="AH30" s="133"/>
    </row>
    <row r="31" spans="2:34" s="6" customFormat="1" ht="25.2" customHeight="1" x14ac:dyDescent="0.45">
      <c r="B31" s="140" t="s">
        <v>31</v>
      </c>
      <c r="C31" s="141"/>
      <c r="D31" s="141"/>
      <c r="E31" s="141"/>
      <c r="F31" s="141"/>
      <c r="G31" s="141"/>
      <c r="H31" s="141"/>
      <c r="I31" s="141"/>
      <c r="J31" s="142">
        <f>SUMIF(X17:Y28,"非課税",Z17:AH28)+SUMIF(X17:Y28,"不課税",Z17:AH28)</f>
        <v>0</v>
      </c>
      <c r="K31" s="143"/>
      <c r="L31" s="143"/>
      <c r="M31" s="143"/>
      <c r="N31" s="143"/>
      <c r="O31" s="143"/>
      <c r="P31" s="143"/>
      <c r="Q31" s="143"/>
      <c r="R31" s="144"/>
      <c r="S31" s="145"/>
      <c r="T31" s="146"/>
      <c r="U31" s="146"/>
      <c r="V31" s="146"/>
      <c r="W31" s="146"/>
      <c r="X31" s="146"/>
      <c r="Y31" s="146"/>
      <c r="Z31" s="147"/>
      <c r="AA31" s="142"/>
      <c r="AB31" s="143"/>
      <c r="AC31" s="143"/>
      <c r="AD31" s="143"/>
      <c r="AE31" s="143"/>
      <c r="AF31" s="143"/>
      <c r="AG31" s="143"/>
      <c r="AH31" s="148"/>
    </row>
    <row r="32" spans="2:34" s="6" customFormat="1" ht="25.2" customHeight="1" x14ac:dyDescent="0.45">
      <c r="B32" s="149" t="s">
        <v>32</v>
      </c>
      <c r="C32" s="150"/>
      <c r="D32" s="150"/>
      <c r="E32" s="150"/>
      <c r="F32" s="150"/>
      <c r="G32" s="150"/>
      <c r="H32" s="150"/>
      <c r="I32" s="150"/>
      <c r="J32" s="151">
        <f>SUM(J29:R31)</f>
        <v>0</v>
      </c>
      <c r="K32" s="151"/>
      <c r="L32" s="151"/>
      <c r="M32" s="151"/>
      <c r="N32" s="151"/>
      <c r="O32" s="151"/>
      <c r="P32" s="151"/>
      <c r="Q32" s="151"/>
      <c r="R32" s="152"/>
      <c r="S32" s="153" t="s">
        <v>33</v>
      </c>
      <c r="T32" s="150"/>
      <c r="U32" s="150"/>
      <c r="V32" s="150"/>
      <c r="W32" s="150"/>
      <c r="X32" s="150"/>
      <c r="Y32" s="150"/>
      <c r="Z32" s="154"/>
      <c r="AA32" s="155">
        <f>SUM(AA29:AH31)</f>
        <v>0</v>
      </c>
      <c r="AB32" s="151"/>
      <c r="AC32" s="151"/>
      <c r="AD32" s="151"/>
      <c r="AE32" s="151"/>
      <c r="AF32" s="151"/>
      <c r="AG32" s="151"/>
      <c r="AH32" s="156"/>
    </row>
    <row r="33" spans="1:35" s="6" customFormat="1" ht="25.2" customHeight="1" thickBot="1" x14ac:dyDescent="0.5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37" t="s">
        <v>34</v>
      </c>
      <c r="X33" s="137"/>
      <c r="Y33" s="137"/>
      <c r="Z33" s="137"/>
      <c r="AA33" s="138">
        <f>J32+AA32</f>
        <v>0</v>
      </c>
      <c r="AB33" s="138"/>
      <c r="AC33" s="138"/>
      <c r="AD33" s="138"/>
      <c r="AE33" s="138"/>
      <c r="AF33" s="138"/>
      <c r="AG33" s="138"/>
      <c r="AH33" s="139"/>
    </row>
    <row r="34" spans="1:35" s="6" customFormat="1" ht="9" customHeight="1" thickTop="1" x14ac:dyDescent="0.4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5" s="6" customFormat="1" ht="21" customHeight="1" x14ac:dyDescent="0.4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5" s="6" customFormat="1" ht="22.5" customHeight="1" x14ac:dyDescent="0.45">
      <c r="B36" s="37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5"/>
      <c r="R36" s="5"/>
      <c r="S36" s="5"/>
      <c r="T36" s="5"/>
      <c r="U36" s="5"/>
      <c r="V36" s="5"/>
      <c r="W36" s="38"/>
      <c r="X36" s="38"/>
      <c r="Y36" s="38"/>
      <c r="Z36" s="38"/>
      <c r="AA36" s="38"/>
      <c r="AB36" s="38"/>
      <c r="AC36" s="38"/>
      <c r="AD36" s="38"/>
      <c r="AE36" s="5"/>
      <c r="AF36" s="5"/>
      <c r="AG36" s="5"/>
      <c r="AH36" s="5"/>
      <c r="AI36" s="5"/>
    </row>
    <row r="37" spans="1:35" s="6" customFormat="1" ht="22.5" customHeight="1" x14ac:dyDescent="0.45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/>
      <c r="V37" s="37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37"/>
    </row>
    <row r="38" spans="1:35" s="6" customFormat="1" ht="22.5" customHeight="1" x14ac:dyDescent="0.45">
      <c r="B38" s="5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/>
      <c r="V38" s="37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37"/>
    </row>
    <row r="39" spans="1:35" s="42" customFormat="1" ht="22.5" customHeight="1" x14ac:dyDescent="0.45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1"/>
      <c r="P39" s="41"/>
      <c r="Q39" s="41"/>
      <c r="R39" s="41"/>
      <c r="S39" s="41"/>
      <c r="T39" s="41"/>
      <c r="U39" s="44"/>
      <c r="V39" s="44"/>
      <c r="W39" s="44"/>
      <c r="X39" s="44"/>
      <c r="Y39" s="44"/>
      <c r="Z39" s="44"/>
      <c r="AA39" s="44"/>
      <c r="AB39" s="44"/>
      <c r="AC39" s="41"/>
      <c r="AD39" s="41"/>
      <c r="AE39" s="41"/>
      <c r="AF39" s="41"/>
      <c r="AG39" s="41"/>
      <c r="AH39" s="41"/>
      <c r="AI39" s="44"/>
    </row>
    <row r="40" spans="1:35" s="6" customFormat="1" ht="22.5" customHeight="1" x14ac:dyDescent="0.45">
      <c r="B40" s="5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1"/>
      <c r="P40" s="41"/>
      <c r="Q40" s="41"/>
      <c r="R40" s="41"/>
      <c r="S40" s="41"/>
      <c r="T40" s="41"/>
      <c r="U40" s="44"/>
      <c r="V40" s="44"/>
      <c r="W40" s="44"/>
      <c r="X40" s="44"/>
      <c r="Y40" s="44"/>
      <c r="Z40" s="44"/>
      <c r="AA40" s="44"/>
      <c r="AB40" s="44"/>
      <c r="AC40" s="41"/>
      <c r="AD40" s="41"/>
      <c r="AE40" s="41"/>
      <c r="AF40" s="41"/>
      <c r="AG40" s="41"/>
      <c r="AH40" s="41"/>
      <c r="AI40" s="44"/>
    </row>
    <row r="41" spans="1:35" s="6" customFormat="1" ht="21" customHeight="1" x14ac:dyDescent="0.4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5"/>
      <c r="AA41" s="5"/>
      <c r="AB41" s="5"/>
      <c r="AC41" s="5"/>
      <c r="AD41" s="5"/>
      <c r="AE41" s="5"/>
      <c r="AF41" s="5"/>
      <c r="AG41" s="5"/>
      <c r="AH41" s="5"/>
    </row>
    <row r="42" spans="1:35" s="6" customFormat="1" ht="21" customHeight="1" x14ac:dyDescent="0.45"/>
    <row r="43" spans="1:35" s="6" customFormat="1" ht="21" customHeight="1" x14ac:dyDescent="0.45"/>
    <row r="44" spans="1:35" s="6" customFormat="1" ht="21" customHeight="1" x14ac:dyDescent="0.45"/>
    <row r="45" spans="1:35" s="6" customFormat="1" ht="21" customHeight="1" x14ac:dyDescent="0.45"/>
    <row r="46" spans="1:35" s="6" customFormat="1" ht="21" customHeight="1" x14ac:dyDescent="0.45"/>
    <row r="47" spans="1:35" s="6" customFormat="1" ht="21" customHeight="1" x14ac:dyDescent="0.45"/>
    <row r="48" spans="1:35" s="6" customFormat="1" ht="21" customHeight="1" x14ac:dyDescent="0.45"/>
    <row r="49" s="6" customFormat="1" ht="21" customHeight="1" x14ac:dyDescent="0.45"/>
    <row r="50" s="6" customFormat="1" ht="21" customHeight="1" x14ac:dyDescent="0.45"/>
    <row r="51" s="6" customFormat="1" ht="21" customHeight="1" x14ac:dyDescent="0.45"/>
    <row r="52" s="6" customFormat="1" ht="21" customHeight="1" x14ac:dyDescent="0.45"/>
    <row r="53" s="6" customFormat="1" ht="21" customHeight="1" x14ac:dyDescent="0.45"/>
    <row r="54" s="6" customFormat="1" ht="21" customHeight="1" x14ac:dyDescent="0.45"/>
    <row r="55" s="45" customFormat="1" ht="21" customHeight="1" x14ac:dyDescent="0.45"/>
    <row r="56" s="45" customFormat="1" ht="21" customHeight="1" x14ac:dyDescent="0.45"/>
    <row r="57" s="45" customFormat="1" ht="21" customHeight="1" x14ac:dyDescent="0.45"/>
    <row r="58" s="46" customFormat="1" ht="21" customHeight="1" x14ac:dyDescent="0.45"/>
    <row r="59" s="46" customFormat="1" ht="21" customHeight="1" x14ac:dyDescent="0.45"/>
    <row r="60" s="46" customFormat="1" ht="21" customHeight="1" x14ac:dyDescent="0.45"/>
    <row r="61" s="46" customFormat="1" ht="21" customHeight="1" x14ac:dyDescent="0.45"/>
    <row r="62" s="46" customFormat="1" ht="21" customHeight="1" x14ac:dyDescent="0.45"/>
    <row r="63" s="46" customFormat="1" ht="21" customHeight="1" x14ac:dyDescent="0.45"/>
    <row r="64" s="46" customFormat="1" ht="21" customHeight="1" x14ac:dyDescent="0.45"/>
    <row r="65" s="46" customFormat="1" ht="21" customHeight="1" x14ac:dyDescent="0.45"/>
    <row r="66" s="46" customFormat="1" ht="21" customHeight="1" x14ac:dyDescent="0.45"/>
    <row r="67" s="46" customFormat="1" ht="21" customHeight="1" x14ac:dyDescent="0.45"/>
    <row r="68" s="46" customFormat="1" ht="21" customHeight="1" x14ac:dyDescent="0.45"/>
    <row r="69" s="46" customFormat="1" ht="21" customHeight="1" x14ac:dyDescent="0.45"/>
    <row r="70" s="46" customFormat="1" ht="21" customHeight="1" x14ac:dyDescent="0.45"/>
    <row r="71" s="46" customFormat="1" ht="21" customHeight="1" x14ac:dyDescent="0.45"/>
    <row r="72" s="46" customFormat="1" ht="21" customHeight="1" x14ac:dyDescent="0.45"/>
    <row r="73" s="46" customFormat="1" ht="21" customHeight="1" x14ac:dyDescent="0.45"/>
    <row r="74" s="46" customFormat="1" ht="21" customHeight="1" x14ac:dyDescent="0.45"/>
    <row r="75" s="46" customFormat="1" ht="21" customHeight="1" x14ac:dyDescent="0.45"/>
    <row r="76" s="46" customFormat="1" ht="21" customHeight="1" x14ac:dyDescent="0.45"/>
    <row r="77" s="46" customFormat="1" ht="21" customHeight="1" x14ac:dyDescent="0.45"/>
    <row r="78" s="46" customFormat="1" ht="21" customHeight="1" x14ac:dyDescent="0.45"/>
    <row r="79" s="46" customFormat="1" ht="21" customHeight="1" x14ac:dyDescent="0.45"/>
    <row r="80" s="46" customFormat="1" ht="21" customHeight="1" x14ac:dyDescent="0.45"/>
    <row r="81" s="46" customFormat="1" ht="21" customHeight="1" x14ac:dyDescent="0.45"/>
    <row r="82" s="46" customFormat="1" ht="21" customHeight="1" x14ac:dyDescent="0.45"/>
    <row r="83" s="46" customFormat="1" ht="21" customHeight="1" x14ac:dyDescent="0.45"/>
    <row r="84" s="46" customFormat="1" ht="21" customHeight="1" x14ac:dyDescent="0.45"/>
    <row r="85" s="46" customFormat="1" ht="21" customHeight="1" x14ac:dyDescent="0.45"/>
    <row r="86" s="46" customFormat="1" ht="21" customHeight="1" x14ac:dyDescent="0.45"/>
    <row r="87" s="46" customFormat="1" ht="21" customHeight="1" x14ac:dyDescent="0.45"/>
    <row r="88" s="46" customFormat="1" ht="21" customHeight="1" x14ac:dyDescent="0.45"/>
    <row r="89" s="46" customFormat="1" ht="21" customHeight="1" x14ac:dyDescent="0.45"/>
    <row r="90" s="46" customFormat="1" ht="21" customHeight="1" x14ac:dyDescent="0.45"/>
    <row r="91" s="46" customFormat="1" ht="21" customHeight="1" x14ac:dyDescent="0.45"/>
    <row r="92" s="46" customFormat="1" ht="21" customHeight="1" x14ac:dyDescent="0.45"/>
    <row r="93" ht="21" customHeight="1" x14ac:dyDescent="0.45"/>
    <row r="94" ht="21" customHeight="1" x14ac:dyDescent="0.45"/>
    <row r="95" ht="21" customHeight="1" x14ac:dyDescent="0.45"/>
    <row r="96" ht="21" customHeight="1" x14ac:dyDescent="0.45"/>
    <row r="97" ht="21" customHeight="1" x14ac:dyDescent="0.45"/>
    <row r="98" ht="21" customHeight="1" x14ac:dyDescent="0.45"/>
    <row r="99" ht="21" customHeight="1" x14ac:dyDescent="0.45"/>
  </sheetData>
  <sheetProtection algorithmName="SHA-512" hashValue="qq7Gn0zFjm7RjGI0ExAJic+S6yAcWVQhc/U9OeWf1vqF6n2ZTL/8LegdMzCz7HIsQ/jbfBZjwZuyOqrL42MXig==" saltValue="K6A4jaK+gTRmqRtu76K3UA==" spinCount="100000" sheet="1" objects="1" scenarios="1"/>
  <mergeCells count="118">
    <mergeCell ref="D25:G25"/>
    <mergeCell ref="H25:P25"/>
    <mergeCell ref="Q25:R25"/>
    <mergeCell ref="S25:W25"/>
    <mergeCell ref="X25:Y25"/>
    <mergeCell ref="Z25:AH25"/>
    <mergeCell ref="Z19:AH19"/>
    <mergeCell ref="X19:Y19"/>
    <mergeCell ref="D19:G19"/>
    <mergeCell ref="H19:P19"/>
    <mergeCell ref="Q19:R19"/>
    <mergeCell ref="S19:W19"/>
    <mergeCell ref="D24:G24"/>
    <mergeCell ref="H24:P24"/>
    <mergeCell ref="Q24:R24"/>
    <mergeCell ref="S24:W24"/>
    <mergeCell ref="X24:Y24"/>
    <mergeCell ref="Z24:AH24"/>
    <mergeCell ref="D23:G23"/>
    <mergeCell ref="H23:P23"/>
    <mergeCell ref="Q23:R23"/>
    <mergeCell ref="S23:W23"/>
    <mergeCell ref="X23:Y23"/>
    <mergeCell ref="Z23:AH23"/>
    <mergeCell ref="W33:Z33"/>
    <mergeCell ref="AA33:AH33"/>
    <mergeCell ref="H16:P16"/>
    <mergeCell ref="H17:P17"/>
    <mergeCell ref="H18:P18"/>
    <mergeCell ref="B31:I31"/>
    <mergeCell ref="J31:R31"/>
    <mergeCell ref="S31:Z31"/>
    <mergeCell ref="AA31:AH31"/>
    <mergeCell ref="B32:I32"/>
    <mergeCell ref="J32:R32"/>
    <mergeCell ref="S32:Z32"/>
    <mergeCell ref="AA32:AH32"/>
    <mergeCell ref="B29:I29"/>
    <mergeCell ref="J29:R29"/>
    <mergeCell ref="S29:Z29"/>
    <mergeCell ref="AA29:AH29"/>
    <mergeCell ref="B30:I30"/>
    <mergeCell ref="J30:R30"/>
    <mergeCell ref="S30:Z30"/>
    <mergeCell ref="AA30:AH30"/>
    <mergeCell ref="X28:Y28"/>
    <mergeCell ref="Z28:AH28"/>
    <mergeCell ref="D28:G28"/>
    <mergeCell ref="H28:P28"/>
    <mergeCell ref="Q28:R28"/>
    <mergeCell ref="X26:Y26"/>
    <mergeCell ref="Z26:AH26"/>
    <mergeCell ref="X27:Y27"/>
    <mergeCell ref="Z27:AH27"/>
    <mergeCell ref="D26:G26"/>
    <mergeCell ref="D27:G27"/>
    <mergeCell ref="S28:W28"/>
    <mergeCell ref="H26:P26"/>
    <mergeCell ref="Q26:R26"/>
    <mergeCell ref="S26:W26"/>
    <mergeCell ref="H27:P27"/>
    <mergeCell ref="Q27:R27"/>
    <mergeCell ref="S27:W27"/>
    <mergeCell ref="X21:Y21"/>
    <mergeCell ref="Z21:AH21"/>
    <mergeCell ref="X22:Y22"/>
    <mergeCell ref="Z22:AH22"/>
    <mergeCell ref="D21:G21"/>
    <mergeCell ref="D22:G22"/>
    <mergeCell ref="H21:P21"/>
    <mergeCell ref="Q21:R21"/>
    <mergeCell ref="S21:W21"/>
    <mergeCell ref="H22:P22"/>
    <mergeCell ref="Q22:R22"/>
    <mergeCell ref="S22:W22"/>
    <mergeCell ref="X18:Y18"/>
    <mergeCell ref="Z18:AH18"/>
    <mergeCell ref="X20:Y20"/>
    <mergeCell ref="Z20:AH20"/>
    <mergeCell ref="D18:G18"/>
    <mergeCell ref="D20:G20"/>
    <mergeCell ref="X16:Y16"/>
    <mergeCell ref="Z16:AH16"/>
    <mergeCell ref="X17:Y17"/>
    <mergeCell ref="Z17:AH17"/>
    <mergeCell ref="D16:G16"/>
    <mergeCell ref="D17:G17"/>
    <mergeCell ref="Q16:R16"/>
    <mergeCell ref="S16:W16"/>
    <mergeCell ref="Q17:R17"/>
    <mergeCell ref="S17:W17"/>
    <mergeCell ref="Q18:R18"/>
    <mergeCell ref="S18:W18"/>
    <mergeCell ref="H20:P20"/>
    <mergeCell ref="Q20:R20"/>
    <mergeCell ref="S20:W20"/>
    <mergeCell ref="U11:AA11"/>
    <mergeCell ref="AB11:AF11"/>
    <mergeCell ref="B12:N12"/>
    <mergeCell ref="U12:W12"/>
    <mergeCell ref="AB12:AH12"/>
    <mergeCell ref="B13:C14"/>
    <mergeCell ref="D13:N14"/>
    <mergeCell ref="U13:AH13"/>
    <mergeCell ref="U14:AH14"/>
    <mergeCell ref="R7:U8"/>
    <mergeCell ref="V7:AH8"/>
    <mergeCell ref="C8:N10"/>
    <mergeCell ref="X10:Z10"/>
    <mergeCell ref="AB10:AD10"/>
    <mergeCell ref="AF10:AH10"/>
    <mergeCell ref="M2:W2"/>
    <mergeCell ref="Y4:AA4"/>
    <mergeCell ref="AC4:AD4"/>
    <mergeCell ref="AF4:AG4"/>
    <mergeCell ref="N5:O6"/>
    <mergeCell ref="R6:U6"/>
    <mergeCell ref="V6:AH6"/>
  </mergeCells>
  <phoneticPr fontId="2"/>
  <conditionalFormatting sqref="S17:W28">
    <cfRule type="expression" dxfId="1" priority="1">
      <formula>MOD($S17,1)=0</formula>
    </cfRule>
  </conditionalFormatting>
  <dataValidations count="5">
    <dataValidation type="list" allowBlank="1" showInputMessage="1" showErrorMessage="1" sqref="U12:W12" xr:uid="{391B2F44-46B4-47B6-97B7-7B06DCA54C0C}">
      <formula1>"当座,普通"</formula1>
    </dataValidation>
    <dataValidation type="list" allowBlank="1" showInputMessage="1" showErrorMessage="1" sqref="X17:Y28" xr:uid="{6347E11D-0791-44A0-9C0F-FEBA277D3E4A}">
      <formula1>"軽8％,10％,非課税,不課税"</formula1>
    </dataValidation>
    <dataValidation type="list" errorStyle="warning" allowBlank="1" showInputMessage="1" showErrorMessage="1" errorTitle="入力ありがとうございます" error="工事番号もしくは詳細の入力ありがとうございます。_x000a_※工事番号が不明の場合は担当者もしくは本社(0563-35-3121)までお問合せ下さい。" sqref="H17:P28" xr:uid="{EAB7A6B2-90BA-4FF9-A159-0DE03591DC03}">
      <formula1>"工事番号や詳細は直接ご入力ください,別紙明細"</formula1>
    </dataValidation>
    <dataValidation type="custom" showInputMessage="1" sqref="Z17:AH28" xr:uid="{D4609EC0-B597-4853-8285-DB0724509352}">
      <formula1>IF(ISTEXT(X17),""",Q17*S17")</formula1>
    </dataValidation>
    <dataValidation type="list" allowBlank="1" showInputMessage="1" showErrorMessage="1" sqref="D17:G28" xr:uid="{D766B64F-0083-4636-83DF-67DBDF0E9F25}">
      <formula1>"土木工事,砕石　友国,砕石　まだらめ,生コン,輸送,Ash　本部,Ash　石流FA,Ash　石狩FA,Ash　苅田FA,環境　一色,不動産開発,アグリ,修繕,営業,本社"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D2BB-55EE-46EE-969C-D2B4CA7A3B64}">
  <dimension ref="A1:AI99"/>
  <sheetViews>
    <sheetView showZeros="0" topLeftCell="A5" workbookViewId="0">
      <selection activeCell="AA33" sqref="AA33:AH33"/>
    </sheetView>
  </sheetViews>
  <sheetFormatPr defaultRowHeight="13.2" x14ac:dyDescent="0.45"/>
  <cols>
    <col min="1" max="1" width="1.3984375" style="47" customWidth="1"/>
    <col min="2" max="34" width="2.3984375" style="47" customWidth="1"/>
    <col min="35" max="35" width="1.3984375" style="47" customWidth="1"/>
    <col min="36" max="47" width="2.5" style="47" customWidth="1"/>
    <col min="48" max="87" width="4.19921875" style="47" customWidth="1"/>
    <col min="88" max="16384" width="8.796875" style="47"/>
  </cols>
  <sheetData>
    <row r="1" spans="1:34" s="2" customFormat="1" ht="10.19999999999999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2" customFormat="1" ht="22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6" t="s">
        <v>2</v>
      </c>
      <c r="N2" s="56"/>
      <c r="O2" s="56"/>
      <c r="P2" s="56"/>
      <c r="Q2" s="56"/>
      <c r="R2" s="56"/>
      <c r="S2" s="56"/>
      <c r="T2" s="56"/>
      <c r="U2" s="56"/>
      <c r="V2" s="56"/>
      <c r="W2" s="56"/>
      <c r="X2" s="3"/>
      <c r="Y2" s="1"/>
      <c r="Z2" s="4"/>
      <c r="AA2" s="4"/>
      <c r="AB2" s="4"/>
      <c r="AC2" s="4"/>
      <c r="AD2" s="4"/>
      <c r="AE2" s="4"/>
      <c r="AF2" s="4"/>
      <c r="AG2" s="4"/>
      <c r="AH2" s="4"/>
    </row>
    <row r="3" spans="1:34" s="6" customFormat="1" ht="18" customHeight="1" thickTop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4"/>
      <c r="AE3" s="4"/>
      <c r="AF3" s="4"/>
      <c r="AG3" s="4"/>
      <c r="AH3" s="4"/>
    </row>
    <row r="4" spans="1:34" s="6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7">
        <v>2024</v>
      </c>
      <c r="Z4" s="57"/>
      <c r="AA4" s="57"/>
      <c r="AB4" s="7" t="s">
        <v>3</v>
      </c>
      <c r="AC4" s="57">
        <v>1</v>
      </c>
      <c r="AD4" s="57"/>
      <c r="AE4" s="7" t="s">
        <v>4</v>
      </c>
      <c r="AF4" s="57">
        <v>1</v>
      </c>
      <c r="AG4" s="57"/>
      <c r="AH4" s="7" t="s">
        <v>5</v>
      </c>
    </row>
    <row r="5" spans="1:34" s="6" customFormat="1" ht="18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8" t="s">
        <v>6</v>
      </c>
      <c r="O5" s="58"/>
      <c r="P5" s="8"/>
      <c r="Q5" s="8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s="6" customFormat="1" ht="18" customHeight="1" x14ac:dyDescent="0.2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59"/>
      <c r="O6" s="59"/>
      <c r="P6" s="8"/>
      <c r="Q6" s="8"/>
      <c r="R6" s="60" t="s">
        <v>7</v>
      </c>
      <c r="S6" s="60"/>
      <c r="T6" s="60"/>
      <c r="U6" s="60"/>
      <c r="V6" s="51" t="s">
        <v>63</v>
      </c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s="6" customFormat="1" ht="18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9" t="s">
        <v>8</v>
      </c>
      <c r="S7" s="49"/>
      <c r="T7" s="49"/>
      <c r="U7" s="49"/>
      <c r="V7" s="51" t="s">
        <v>64</v>
      </c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</row>
    <row r="8" spans="1:34" s="6" customFormat="1" ht="18" customHeight="1" x14ac:dyDescent="0.45">
      <c r="A8" s="5"/>
      <c r="B8" s="5"/>
      <c r="C8" s="53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"/>
      <c r="P8" s="5"/>
      <c r="Q8" s="5"/>
      <c r="R8" s="50"/>
      <c r="S8" s="50"/>
      <c r="T8" s="50"/>
      <c r="U8" s="50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34" s="6" customFormat="1" ht="18" customHeight="1" x14ac:dyDescent="0.45">
      <c r="A9" s="5"/>
      <c r="B9" s="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0"/>
      <c r="AF9" s="11" t="s">
        <v>10</v>
      </c>
      <c r="AG9" s="5"/>
      <c r="AH9" s="5"/>
    </row>
    <row r="10" spans="1:34" s="6" customFormat="1" ht="20.25" customHeight="1" x14ac:dyDescent="0.45">
      <c r="A10" s="5"/>
      <c r="B10" s="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"/>
      <c r="P10" s="5"/>
      <c r="Q10" s="12" t="s">
        <v>11</v>
      </c>
      <c r="R10" s="13"/>
      <c r="S10" s="13"/>
      <c r="T10" s="14"/>
      <c r="U10" s="15" t="s">
        <v>12</v>
      </c>
      <c r="V10" s="48" t="s">
        <v>35</v>
      </c>
      <c r="W10" s="16" t="s">
        <v>13</v>
      </c>
      <c r="X10" s="54" t="s">
        <v>42</v>
      </c>
      <c r="Y10" s="54"/>
      <c r="Z10" s="54"/>
      <c r="AA10" s="16" t="s">
        <v>13</v>
      </c>
      <c r="AB10" s="54" t="s">
        <v>42</v>
      </c>
      <c r="AC10" s="54"/>
      <c r="AD10" s="54"/>
      <c r="AE10" s="16" t="s">
        <v>13</v>
      </c>
      <c r="AF10" s="54" t="s">
        <v>42</v>
      </c>
      <c r="AG10" s="54"/>
      <c r="AH10" s="55"/>
    </row>
    <row r="11" spans="1:34" s="6" customFormat="1" ht="21.7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7" t="s">
        <v>14</v>
      </c>
      <c r="R11" s="18"/>
      <c r="S11" s="18"/>
      <c r="T11" s="18"/>
      <c r="U11" s="61" t="s">
        <v>38</v>
      </c>
      <c r="V11" s="62"/>
      <c r="W11" s="62"/>
      <c r="X11" s="62"/>
      <c r="Y11" s="62"/>
      <c r="Z11" s="62"/>
      <c r="AA11" s="63"/>
      <c r="AB11" s="61" t="s">
        <v>39</v>
      </c>
      <c r="AC11" s="62"/>
      <c r="AD11" s="62"/>
      <c r="AE11" s="62"/>
      <c r="AF11" s="62"/>
      <c r="AG11" s="19" t="s">
        <v>15</v>
      </c>
      <c r="AH11" s="20"/>
    </row>
    <row r="12" spans="1:34" s="6" customFormat="1" ht="22.5" customHeight="1" x14ac:dyDescent="0.45">
      <c r="A12" s="5"/>
      <c r="B12" s="64" t="s">
        <v>16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  <c r="O12" s="5"/>
      <c r="P12" s="5"/>
      <c r="Q12" s="21" t="s">
        <v>17</v>
      </c>
      <c r="R12" s="21"/>
      <c r="S12" s="21"/>
      <c r="T12" s="22"/>
      <c r="U12" s="61" t="s">
        <v>40</v>
      </c>
      <c r="V12" s="62"/>
      <c r="W12" s="63"/>
      <c r="X12" s="23" t="s">
        <v>18</v>
      </c>
      <c r="Y12" s="21"/>
      <c r="Z12" s="21"/>
      <c r="AA12" s="24"/>
      <c r="AB12" s="67" t="s">
        <v>41</v>
      </c>
      <c r="AC12" s="68"/>
      <c r="AD12" s="68"/>
      <c r="AE12" s="68"/>
      <c r="AF12" s="68"/>
      <c r="AG12" s="68"/>
      <c r="AH12" s="69"/>
    </row>
    <row r="13" spans="1:34" s="6" customFormat="1" ht="21.75" customHeight="1" x14ac:dyDescent="0.45">
      <c r="A13" s="5"/>
      <c r="B13" s="70" t="s">
        <v>19</v>
      </c>
      <c r="C13" s="71"/>
      <c r="D13" s="74">
        <f>AA33</f>
        <v>7622150</v>
      </c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5"/>
      <c r="P13" s="25"/>
      <c r="Q13" s="21" t="s">
        <v>20</v>
      </c>
      <c r="R13" s="21"/>
      <c r="S13" s="21"/>
      <c r="T13" s="22"/>
      <c r="U13" s="61" t="s">
        <v>63</v>
      </c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79"/>
    </row>
    <row r="14" spans="1:34" s="6" customFormat="1" ht="24.75" customHeight="1" x14ac:dyDescent="0.45">
      <c r="A14" s="5"/>
      <c r="B14" s="72"/>
      <c r="C14" s="7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  <c r="O14" s="5"/>
      <c r="P14" s="25"/>
      <c r="Q14" s="26" t="s">
        <v>21</v>
      </c>
      <c r="R14" s="26"/>
      <c r="S14" s="26"/>
      <c r="T14" s="27"/>
      <c r="U14" s="80" t="s">
        <v>65</v>
      </c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2"/>
    </row>
    <row r="15" spans="1:34" s="6" customFormat="1" ht="21" customHeight="1" thickBot="1" x14ac:dyDescent="0.5">
      <c r="A15" s="5"/>
      <c r="B15" s="5"/>
      <c r="C15" s="28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s="6" customFormat="1" ht="20.25" customHeight="1" thickTop="1" x14ac:dyDescent="0.45">
      <c r="B16" s="29" t="s">
        <v>4</v>
      </c>
      <c r="C16" s="30" t="s">
        <v>22</v>
      </c>
      <c r="D16" s="96" t="s">
        <v>23</v>
      </c>
      <c r="E16" s="97"/>
      <c r="F16" s="97"/>
      <c r="G16" s="97"/>
      <c r="H16" s="98" t="s">
        <v>25</v>
      </c>
      <c r="I16" s="98"/>
      <c r="J16" s="98"/>
      <c r="K16" s="98"/>
      <c r="L16" s="98"/>
      <c r="M16" s="98"/>
      <c r="N16" s="98"/>
      <c r="O16" s="98"/>
      <c r="P16" s="98"/>
      <c r="Q16" s="98" t="s">
        <v>0</v>
      </c>
      <c r="R16" s="98"/>
      <c r="S16" s="98" t="s">
        <v>1</v>
      </c>
      <c r="T16" s="98"/>
      <c r="U16" s="98"/>
      <c r="V16" s="98"/>
      <c r="W16" s="98"/>
      <c r="X16" s="98" t="s">
        <v>24</v>
      </c>
      <c r="Y16" s="98"/>
      <c r="Z16" s="99" t="s">
        <v>26</v>
      </c>
      <c r="AA16" s="100"/>
      <c r="AB16" s="100"/>
      <c r="AC16" s="100"/>
      <c r="AD16" s="100"/>
      <c r="AE16" s="100"/>
      <c r="AF16" s="100"/>
      <c r="AG16" s="100"/>
      <c r="AH16" s="101"/>
    </row>
    <row r="17" spans="2:34" s="6" customFormat="1" ht="25.2" customHeight="1" x14ac:dyDescent="0.45">
      <c r="B17" s="31"/>
      <c r="C17" s="32"/>
      <c r="D17" s="83" t="s">
        <v>70</v>
      </c>
      <c r="E17" s="84"/>
      <c r="F17" s="84"/>
      <c r="G17" s="84"/>
      <c r="H17" s="85" t="s">
        <v>68</v>
      </c>
      <c r="I17" s="86"/>
      <c r="J17" s="86"/>
      <c r="K17" s="86"/>
      <c r="L17" s="86"/>
      <c r="M17" s="86"/>
      <c r="N17" s="86"/>
      <c r="O17" s="86"/>
      <c r="P17" s="87"/>
      <c r="Q17" s="85" t="s">
        <v>35</v>
      </c>
      <c r="R17" s="87"/>
      <c r="S17" s="88">
        <v>550000</v>
      </c>
      <c r="T17" s="89"/>
      <c r="U17" s="89"/>
      <c r="V17" s="89"/>
      <c r="W17" s="90"/>
      <c r="X17" s="91">
        <v>0.1</v>
      </c>
      <c r="Y17" s="92"/>
      <c r="Z17" s="93">
        <f t="shared" ref="Z17:Z28" si="0">IF(X17&lt;&gt;"",Q17*S17,"")</f>
        <v>550000</v>
      </c>
      <c r="AA17" s="94"/>
      <c r="AB17" s="94"/>
      <c r="AC17" s="94"/>
      <c r="AD17" s="94"/>
      <c r="AE17" s="94"/>
      <c r="AF17" s="94"/>
      <c r="AG17" s="94"/>
      <c r="AH17" s="95"/>
    </row>
    <row r="18" spans="2:34" s="6" customFormat="1" ht="25.2" customHeight="1" x14ac:dyDescent="0.45">
      <c r="B18" s="33"/>
      <c r="C18" s="34"/>
      <c r="D18" s="61" t="s">
        <v>43</v>
      </c>
      <c r="E18" s="62"/>
      <c r="F18" s="62"/>
      <c r="G18" s="62"/>
      <c r="H18" s="102" t="s">
        <v>61</v>
      </c>
      <c r="I18" s="103"/>
      <c r="J18" s="103"/>
      <c r="K18" s="103"/>
      <c r="L18" s="103"/>
      <c r="M18" s="103"/>
      <c r="N18" s="103"/>
      <c r="O18" s="103"/>
      <c r="P18" s="104"/>
      <c r="Q18" s="102" t="s">
        <v>35</v>
      </c>
      <c r="R18" s="104"/>
      <c r="S18" s="105">
        <v>1000000</v>
      </c>
      <c r="T18" s="106"/>
      <c r="U18" s="106"/>
      <c r="V18" s="106"/>
      <c r="W18" s="107"/>
      <c r="X18" s="108">
        <v>0.1</v>
      </c>
      <c r="Y18" s="63"/>
      <c r="Z18" s="109">
        <f t="shared" si="0"/>
        <v>1000000</v>
      </c>
      <c r="AA18" s="110"/>
      <c r="AB18" s="110"/>
      <c r="AC18" s="110"/>
      <c r="AD18" s="110"/>
      <c r="AE18" s="110"/>
      <c r="AF18" s="110"/>
      <c r="AG18" s="110"/>
      <c r="AH18" s="111"/>
    </row>
    <row r="19" spans="2:34" s="6" customFormat="1" ht="25.2" customHeight="1" x14ac:dyDescent="0.45">
      <c r="B19" s="33"/>
      <c r="C19" s="34"/>
      <c r="D19" s="61" t="s">
        <v>43</v>
      </c>
      <c r="E19" s="62"/>
      <c r="F19" s="62"/>
      <c r="G19" s="62"/>
      <c r="H19" s="102" t="s">
        <v>69</v>
      </c>
      <c r="I19" s="103"/>
      <c r="J19" s="103"/>
      <c r="K19" s="103"/>
      <c r="L19" s="103"/>
      <c r="M19" s="103"/>
      <c r="N19" s="103"/>
      <c r="O19" s="103"/>
      <c r="P19" s="104"/>
      <c r="Q19" s="102" t="s">
        <v>35</v>
      </c>
      <c r="R19" s="104"/>
      <c r="S19" s="105">
        <v>100000</v>
      </c>
      <c r="T19" s="106"/>
      <c r="U19" s="106"/>
      <c r="V19" s="106"/>
      <c r="W19" s="107"/>
      <c r="X19" s="108">
        <v>0.1</v>
      </c>
      <c r="Y19" s="63"/>
      <c r="Z19" s="109">
        <f t="shared" si="0"/>
        <v>100000</v>
      </c>
      <c r="AA19" s="110"/>
      <c r="AB19" s="110"/>
      <c r="AC19" s="110"/>
      <c r="AD19" s="110"/>
      <c r="AE19" s="110"/>
      <c r="AF19" s="110"/>
      <c r="AG19" s="110"/>
      <c r="AH19" s="111"/>
    </row>
    <row r="20" spans="2:34" s="6" customFormat="1" ht="25.2" customHeight="1" x14ac:dyDescent="0.45">
      <c r="B20" s="33"/>
      <c r="C20" s="34"/>
      <c r="D20" s="61" t="s">
        <v>46</v>
      </c>
      <c r="E20" s="62"/>
      <c r="F20" s="62"/>
      <c r="G20" s="62"/>
      <c r="H20" s="102" t="s">
        <v>36</v>
      </c>
      <c r="I20" s="103"/>
      <c r="J20" s="103"/>
      <c r="K20" s="103"/>
      <c r="L20" s="103"/>
      <c r="M20" s="103"/>
      <c r="N20" s="103"/>
      <c r="O20" s="103"/>
      <c r="P20" s="104"/>
      <c r="Q20" s="102" t="s">
        <v>35</v>
      </c>
      <c r="R20" s="104"/>
      <c r="S20" s="105">
        <v>10000</v>
      </c>
      <c r="T20" s="106"/>
      <c r="U20" s="106"/>
      <c r="V20" s="106"/>
      <c r="W20" s="107"/>
      <c r="X20" s="108">
        <v>0.1</v>
      </c>
      <c r="Y20" s="63"/>
      <c r="Z20" s="109">
        <f t="shared" si="0"/>
        <v>10000</v>
      </c>
      <c r="AA20" s="110"/>
      <c r="AB20" s="110"/>
      <c r="AC20" s="110"/>
      <c r="AD20" s="110"/>
      <c r="AE20" s="110"/>
      <c r="AF20" s="110"/>
      <c r="AG20" s="110"/>
      <c r="AH20" s="111"/>
    </row>
    <row r="21" spans="2:34" s="6" customFormat="1" ht="25.2" customHeight="1" x14ac:dyDescent="0.45">
      <c r="B21" s="33">
        <v>1</v>
      </c>
      <c r="C21" s="34">
        <v>8</v>
      </c>
      <c r="D21" s="61" t="s">
        <v>44</v>
      </c>
      <c r="E21" s="62"/>
      <c r="F21" s="62"/>
      <c r="G21" s="62"/>
      <c r="H21" s="102" t="s">
        <v>62</v>
      </c>
      <c r="I21" s="103"/>
      <c r="J21" s="103"/>
      <c r="K21" s="103"/>
      <c r="L21" s="103"/>
      <c r="M21" s="103"/>
      <c r="N21" s="103"/>
      <c r="O21" s="103"/>
      <c r="P21" s="104"/>
      <c r="Q21" s="102" t="s">
        <v>45</v>
      </c>
      <c r="R21" s="104"/>
      <c r="S21" s="105">
        <v>40000</v>
      </c>
      <c r="T21" s="106"/>
      <c r="U21" s="106"/>
      <c r="V21" s="106"/>
      <c r="W21" s="107"/>
      <c r="X21" s="108">
        <v>0.1</v>
      </c>
      <c r="Y21" s="63"/>
      <c r="Z21" s="109">
        <f t="shared" si="0"/>
        <v>120000</v>
      </c>
      <c r="AA21" s="110"/>
      <c r="AB21" s="110"/>
      <c r="AC21" s="110"/>
      <c r="AD21" s="110"/>
      <c r="AE21" s="110"/>
      <c r="AF21" s="110"/>
      <c r="AG21" s="110"/>
      <c r="AH21" s="111"/>
    </row>
    <row r="22" spans="2:34" s="6" customFormat="1" ht="25.2" customHeight="1" x14ac:dyDescent="0.45">
      <c r="B22" s="33">
        <v>1</v>
      </c>
      <c r="C22" s="34">
        <v>10</v>
      </c>
      <c r="D22" s="61" t="s">
        <v>71</v>
      </c>
      <c r="E22" s="62"/>
      <c r="F22" s="62"/>
      <c r="G22" s="62"/>
      <c r="H22" s="102" t="s">
        <v>57</v>
      </c>
      <c r="I22" s="103"/>
      <c r="J22" s="103"/>
      <c r="K22" s="103"/>
      <c r="L22" s="103"/>
      <c r="M22" s="103"/>
      <c r="N22" s="103"/>
      <c r="O22" s="103"/>
      <c r="P22" s="104"/>
      <c r="Q22" s="102" t="s">
        <v>47</v>
      </c>
      <c r="R22" s="104"/>
      <c r="S22" s="105">
        <v>2500</v>
      </c>
      <c r="T22" s="106"/>
      <c r="U22" s="106"/>
      <c r="V22" s="106"/>
      <c r="W22" s="107"/>
      <c r="X22" s="108">
        <v>0.1</v>
      </c>
      <c r="Y22" s="63"/>
      <c r="Z22" s="109">
        <f t="shared" si="0"/>
        <v>12500</v>
      </c>
      <c r="AA22" s="110"/>
      <c r="AB22" s="110"/>
      <c r="AC22" s="110"/>
      <c r="AD22" s="110"/>
      <c r="AE22" s="110"/>
      <c r="AF22" s="110"/>
      <c r="AG22" s="110"/>
      <c r="AH22" s="111"/>
    </row>
    <row r="23" spans="2:34" s="6" customFormat="1" ht="25.2" customHeight="1" x14ac:dyDescent="0.45">
      <c r="B23" s="33">
        <v>1</v>
      </c>
      <c r="C23" s="34">
        <v>13</v>
      </c>
      <c r="D23" s="61" t="s">
        <v>48</v>
      </c>
      <c r="E23" s="62"/>
      <c r="F23" s="62"/>
      <c r="G23" s="62"/>
      <c r="H23" s="102" t="s">
        <v>37</v>
      </c>
      <c r="I23" s="103"/>
      <c r="J23" s="103"/>
      <c r="K23" s="103"/>
      <c r="L23" s="103"/>
      <c r="M23" s="103"/>
      <c r="N23" s="103"/>
      <c r="O23" s="103"/>
      <c r="P23" s="104"/>
      <c r="Q23" s="102" t="s">
        <v>49</v>
      </c>
      <c r="R23" s="104"/>
      <c r="S23" s="105">
        <v>1500</v>
      </c>
      <c r="T23" s="106"/>
      <c r="U23" s="106"/>
      <c r="V23" s="106"/>
      <c r="W23" s="107"/>
      <c r="X23" s="108" t="s">
        <v>50</v>
      </c>
      <c r="Y23" s="63"/>
      <c r="Z23" s="109">
        <f t="shared" si="0"/>
        <v>15000</v>
      </c>
      <c r="AA23" s="110"/>
      <c r="AB23" s="110"/>
      <c r="AC23" s="110"/>
      <c r="AD23" s="110"/>
      <c r="AE23" s="110"/>
      <c r="AF23" s="110"/>
      <c r="AG23" s="110"/>
      <c r="AH23" s="111"/>
    </row>
    <row r="24" spans="2:34" s="6" customFormat="1" ht="25.2" customHeight="1" x14ac:dyDescent="0.45">
      <c r="B24" s="33">
        <v>1</v>
      </c>
      <c r="C24" s="34">
        <v>25</v>
      </c>
      <c r="D24" s="61" t="s">
        <v>48</v>
      </c>
      <c r="E24" s="62"/>
      <c r="F24" s="62"/>
      <c r="G24" s="62"/>
      <c r="H24" s="102" t="s">
        <v>54</v>
      </c>
      <c r="I24" s="103"/>
      <c r="J24" s="103"/>
      <c r="K24" s="103"/>
      <c r="L24" s="103"/>
      <c r="M24" s="103"/>
      <c r="N24" s="103"/>
      <c r="O24" s="103"/>
      <c r="P24" s="104"/>
      <c r="Q24" s="102" t="s">
        <v>60</v>
      </c>
      <c r="R24" s="104"/>
      <c r="S24" s="105">
        <v>3000</v>
      </c>
      <c r="T24" s="106"/>
      <c r="U24" s="106"/>
      <c r="V24" s="106"/>
      <c r="W24" s="107"/>
      <c r="X24" s="108" t="s">
        <v>50</v>
      </c>
      <c r="Y24" s="63"/>
      <c r="Z24" s="109">
        <f t="shared" si="0"/>
        <v>60000</v>
      </c>
      <c r="AA24" s="110"/>
      <c r="AB24" s="110"/>
      <c r="AC24" s="110"/>
      <c r="AD24" s="110"/>
      <c r="AE24" s="110"/>
      <c r="AF24" s="110"/>
      <c r="AG24" s="110"/>
      <c r="AH24" s="111"/>
    </row>
    <row r="25" spans="2:34" s="6" customFormat="1" ht="25.2" customHeight="1" x14ac:dyDescent="0.45">
      <c r="B25" s="33">
        <v>1</v>
      </c>
      <c r="C25" s="34">
        <v>18</v>
      </c>
      <c r="D25" s="61" t="s">
        <v>51</v>
      </c>
      <c r="E25" s="62"/>
      <c r="F25" s="62"/>
      <c r="G25" s="62"/>
      <c r="H25" s="102" t="s">
        <v>55</v>
      </c>
      <c r="I25" s="103"/>
      <c r="J25" s="103"/>
      <c r="K25" s="103"/>
      <c r="L25" s="103"/>
      <c r="M25" s="103"/>
      <c r="N25" s="103"/>
      <c r="O25" s="103"/>
      <c r="P25" s="104"/>
      <c r="Q25" s="102" t="s">
        <v>56</v>
      </c>
      <c r="R25" s="104"/>
      <c r="S25" s="105">
        <v>90</v>
      </c>
      <c r="T25" s="106"/>
      <c r="U25" s="106"/>
      <c r="V25" s="106"/>
      <c r="W25" s="107"/>
      <c r="X25" s="108">
        <v>0.1</v>
      </c>
      <c r="Y25" s="63"/>
      <c r="Z25" s="109">
        <f t="shared" si="0"/>
        <v>45000</v>
      </c>
      <c r="AA25" s="110"/>
      <c r="AB25" s="110"/>
      <c r="AC25" s="110"/>
      <c r="AD25" s="110"/>
      <c r="AE25" s="110"/>
      <c r="AF25" s="110"/>
      <c r="AG25" s="110"/>
      <c r="AH25" s="111"/>
    </row>
    <row r="26" spans="2:34" s="6" customFormat="1" ht="25.2" customHeight="1" x14ac:dyDescent="0.45">
      <c r="B26" s="33">
        <v>1</v>
      </c>
      <c r="C26" s="34">
        <v>18</v>
      </c>
      <c r="D26" s="61" t="s">
        <v>51</v>
      </c>
      <c r="E26" s="62"/>
      <c r="F26" s="62"/>
      <c r="G26" s="62"/>
      <c r="H26" s="102" t="s">
        <v>58</v>
      </c>
      <c r="I26" s="103"/>
      <c r="J26" s="103"/>
      <c r="K26" s="103"/>
      <c r="L26" s="103"/>
      <c r="M26" s="103"/>
      <c r="N26" s="103"/>
      <c r="O26" s="103"/>
      <c r="P26" s="104"/>
      <c r="Q26" s="102" t="s">
        <v>56</v>
      </c>
      <c r="R26" s="104"/>
      <c r="S26" s="105">
        <v>32.1</v>
      </c>
      <c r="T26" s="106"/>
      <c r="U26" s="106"/>
      <c r="V26" s="106"/>
      <c r="W26" s="107"/>
      <c r="X26" s="108" t="s">
        <v>52</v>
      </c>
      <c r="Y26" s="63"/>
      <c r="Z26" s="109">
        <f t="shared" si="0"/>
        <v>16050</v>
      </c>
      <c r="AA26" s="110"/>
      <c r="AB26" s="110"/>
      <c r="AC26" s="110"/>
      <c r="AD26" s="110"/>
      <c r="AE26" s="110"/>
      <c r="AF26" s="110"/>
      <c r="AG26" s="110"/>
      <c r="AH26" s="111"/>
    </row>
    <row r="27" spans="2:34" s="6" customFormat="1" ht="25.2" customHeight="1" x14ac:dyDescent="0.45">
      <c r="B27" s="33">
        <v>1</v>
      </c>
      <c r="C27" s="34">
        <v>25</v>
      </c>
      <c r="D27" s="61" t="s">
        <v>53</v>
      </c>
      <c r="E27" s="62"/>
      <c r="F27" s="62"/>
      <c r="G27" s="62"/>
      <c r="H27" s="102" t="s">
        <v>59</v>
      </c>
      <c r="I27" s="103"/>
      <c r="J27" s="103"/>
      <c r="K27" s="103"/>
      <c r="L27" s="103"/>
      <c r="M27" s="103"/>
      <c r="N27" s="103"/>
      <c r="O27" s="103"/>
      <c r="P27" s="104"/>
      <c r="Q27" s="102" t="s">
        <v>35</v>
      </c>
      <c r="R27" s="104"/>
      <c r="S27" s="105">
        <v>3500</v>
      </c>
      <c r="T27" s="106"/>
      <c r="U27" s="106"/>
      <c r="V27" s="106"/>
      <c r="W27" s="107"/>
      <c r="X27" s="108">
        <v>0.1</v>
      </c>
      <c r="Y27" s="63"/>
      <c r="Z27" s="109">
        <f t="shared" si="0"/>
        <v>3500</v>
      </c>
      <c r="AA27" s="110"/>
      <c r="AB27" s="110"/>
      <c r="AC27" s="110"/>
      <c r="AD27" s="110"/>
      <c r="AE27" s="110"/>
      <c r="AF27" s="110"/>
      <c r="AG27" s="110"/>
      <c r="AH27" s="111"/>
    </row>
    <row r="28" spans="2:34" s="6" customFormat="1" ht="25.2" customHeight="1" x14ac:dyDescent="0.45">
      <c r="B28" s="33">
        <v>1</v>
      </c>
      <c r="C28" s="34">
        <v>10</v>
      </c>
      <c r="D28" s="61" t="s">
        <v>66</v>
      </c>
      <c r="E28" s="62"/>
      <c r="F28" s="62"/>
      <c r="G28" s="62"/>
      <c r="H28" s="102" t="s">
        <v>67</v>
      </c>
      <c r="I28" s="103"/>
      <c r="J28" s="134"/>
      <c r="K28" s="134"/>
      <c r="L28" s="134"/>
      <c r="M28" s="134"/>
      <c r="N28" s="134"/>
      <c r="O28" s="134"/>
      <c r="P28" s="135"/>
      <c r="Q28" s="136" t="s">
        <v>35</v>
      </c>
      <c r="R28" s="135"/>
      <c r="S28" s="105">
        <v>5000000</v>
      </c>
      <c r="T28" s="106"/>
      <c r="U28" s="106"/>
      <c r="V28" s="106"/>
      <c r="W28" s="107"/>
      <c r="X28" s="108">
        <v>0.1</v>
      </c>
      <c r="Y28" s="63"/>
      <c r="Z28" s="109">
        <f t="shared" si="0"/>
        <v>5000000</v>
      </c>
      <c r="AA28" s="110"/>
      <c r="AB28" s="110"/>
      <c r="AC28" s="110"/>
      <c r="AD28" s="110"/>
      <c r="AE28" s="110"/>
      <c r="AF28" s="110"/>
      <c r="AG28" s="110"/>
      <c r="AH28" s="111"/>
    </row>
    <row r="29" spans="2:34" s="6" customFormat="1" ht="25.2" customHeight="1" x14ac:dyDescent="0.45">
      <c r="B29" s="112" t="s">
        <v>27</v>
      </c>
      <c r="C29" s="113"/>
      <c r="D29" s="113"/>
      <c r="E29" s="113"/>
      <c r="F29" s="113"/>
      <c r="G29" s="113"/>
      <c r="H29" s="113"/>
      <c r="I29" s="114"/>
      <c r="J29" s="115">
        <f>SUMIF(X17:Y28,"軽8％",Z17:AH28)</f>
        <v>75000</v>
      </c>
      <c r="K29" s="116"/>
      <c r="L29" s="116"/>
      <c r="M29" s="116"/>
      <c r="N29" s="116"/>
      <c r="O29" s="116"/>
      <c r="P29" s="116"/>
      <c r="Q29" s="116"/>
      <c r="R29" s="117"/>
      <c r="S29" s="118" t="s">
        <v>28</v>
      </c>
      <c r="T29" s="119"/>
      <c r="U29" s="119"/>
      <c r="V29" s="119"/>
      <c r="W29" s="119"/>
      <c r="X29" s="119"/>
      <c r="Y29" s="119"/>
      <c r="Z29" s="120"/>
      <c r="AA29" s="121">
        <f>J29*0.08</f>
        <v>6000</v>
      </c>
      <c r="AB29" s="122"/>
      <c r="AC29" s="122"/>
      <c r="AD29" s="122"/>
      <c r="AE29" s="122"/>
      <c r="AF29" s="122"/>
      <c r="AG29" s="122"/>
      <c r="AH29" s="123"/>
    </row>
    <row r="30" spans="2:34" s="6" customFormat="1" ht="25.2" customHeight="1" x14ac:dyDescent="0.45">
      <c r="B30" s="124" t="s">
        <v>29</v>
      </c>
      <c r="C30" s="125"/>
      <c r="D30" s="125"/>
      <c r="E30" s="125"/>
      <c r="F30" s="125"/>
      <c r="G30" s="125"/>
      <c r="H30" s="125"/>
      <c r="I30" s="125"/>
      <c r="J30" s="126">
        <f>SUMIF(X17:Y28,10%,Z17:AH28)</f>
        <v>6841000</v>
      </c>
      <c r="K30" s="127"/>
      <c r="L30" s="127"/>
      <c r="M30" s="127"/>
      <c r="N30" s="127"/>
      <c r="O30" s="127"/>
      <c r="P30" s="127"/>
      <c r="Q30" s="127"/>
      <c r="R30" s="128"/>
      <c r="S30" s="129" t="s">
        <v>30</v>
      </c>
      <c r="T30" s="125"/>
      <c r="U30" s="125"/>
      <c r="V30" s="125"/>
      <c r="W30" s="125"/>
      <c r="X30" s="125"/>
      <c r="Y30" s="125"/>
      <c r="Z30" s="130"/>
      <c r="AA30" s="131">
        <f>J30*0.1</f>
        <v>684100</v>
      </c>
      <c r="AB30" s="132"/>
      <c r="AC30" s="132"/>
      <c r="AD30" s="132"/>
      <c r="AE30" s="132"/>
      <c r="AF30" s="132"/>
      <c r="AG30" s="132"/>
      <c r="AH30" s="133"/>
    </row>
    <row r="31" spans="2:34" s="6" customFormat="1" ht="25.2" customHeight="1" x14ac:dyDescent="0.45">
      <c r="B31" s="140" t="s">
        <v>31</v>
      </c>
      <c r="C31" s="141"/>
      <c r="D31" s="141"/>
      <c r="E31" s="141"/>
      <c r="F31" s="141"/>
      <c r="G31" s="141"/>
      <c r="H31" s="141"/>
      <c r="I31" s="141"/>
      <c r="J31" s="142">
        <f>SUMIF(X17:Y28,"非課税",Z17:AH28)+SUMIF(X17:Y28,"不課税",Z17:AH28)</f>
        <v>16050</v>
      </c>
      <c r="K31" s="143"/>
      <c r="L31" s="143"/>
      <c r="M31" s="143"/>
      <c r="N31" s="143"/>
      <c r="O31" s="143"/>
      <c r="P31" s="143"/>
      <c r="Q31" s="143"/>
      <c r="R31" s="144"/>
      <c r="S31" s="145"/>
      <c r="T31" s="146"/>
      <c r="U31" s="146"/>
      <c r="V31" s="146"/>
      <c r="W31" s="146"/>
      <c r="X31" s="146"/>
      <c r="Y31" s="146"/>
      <c r="Z31" s="147"/>
      <c r="AA31" s="142"/>
      <c r="AB31" s="143"/>
      <c r="AC31" s="143"/>
      <c r="AD31" s="143"/>
      <c r="AE31" s="143"/>
      <c r="AF31" s="143"/>
      <c r="AG31" s="143"/>
      <c r="AH31" s="148"/>
    </row>
    <row r="32" spans="2:34" s="6" customFormat="1" ht="25.2" customHeight="1" x14ac:dyDescent="0.45">
      <c r="B32" s="149" t="s">
        <v>32</v>
      </c>
      <c r="C32" s="150"/>
      <c r="D32" s="150"/>
      <c r="E32" s="150"/>
      <c r="F32" s="150"/>
      <c r="G32" s="150"/>
      <c r="H32" s="150"/>
      <c r="I32" s="150"/>
      <c r="J32" s="151">
        <f>SUM(J29:R31)</f>
        <v>6932050</v>
      </c>
      <c r="K32" s="151"/>
      <c r="L32" s="151"/>
      <c r="M32" s="151"/>
      <c r="N32" s="151"/>
      <c r="O32" s="151"/>
      <c r="P32" s="151"/>
      <c r="Q32" s="151"/>
      <c r="R32" s="152"/>
      <c r="S32" s="153" t="s">
        <v>33</v>
      </c>
      <c r="T32" s="150"/>
      <c r="U32" s="150"/>
      <c r="V32" s="150"/>
      <c r="W32" s="150"/>
      <c r="X32" s="150"/>
      <c r="Y32" s="150"/>
      <c r="Z32" s="154"/>
      <c r="AA32" s="155">
        <f>SUM(AA29:AH31)</f>
        <v>690100</v>
      </c>
      <c r="AB32" s="151"/>
      <c r="AC32" s="151"/>
      <c r="AD32" s="151"/>
      <c r="AE32" s="151"/>
      <c r="AF32" s="151"/>
      <c r="AG32" s="151"/>
      <c r="AH32" s="156"/>
    </row>
    <row r="33" spans="1:35" s="6" customFormat="1" ht="25.2" customHeight="1" thickBot="1" x14ac:dyDescent="0.5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37" t="s">
        <v>34</v>
      </c>
      <c r="X33" s="137"/>
      <c r="Y33" s="137"/>
      <c r="Z33" s="137"/>
      <c r="AA33" s="138">
        <f>J32+AA32</f>
        <v>7622150</v>
      </c>
      <c r="AB33" s="138"/>
      <c r="AC33" s="138"/>
      <c r="AD33" s="138"/>
      <c r="AE33" s="138"/>
      <c r="AF33" s="138"/>
      <c r="AG33" s="138"/>
      <c r="AH33" s="139"/>
    </row>
    <row r="34" spans="1:35" s="6" customFormat="1" ht="9" customHeight="1" thickTop="1" x14ac:dyDescent="0.4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5" s="6" customFormat="1" ht="21" customHeight="1" x14ac:dyDescent="0.4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5" s="6" customFormat="1" ht="22.5" customHeight="1" x14ac:dyDescent="0.45">
      <c r="B36" s="37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5"/>
      <c r="R36" s="5"/>
      <c r="S36" s="5"/>
      <c r="T36" s="5"/>
      <c r="U36" s="5"/>
      <c r="V36" s="5"/>
      <c r="W36" s="38"/>
      <c r="X36" s="38"/>
      <c r="Y36" s="38"/>
      <c r="Z36" s="38"/>
      <c r="AA36" s="38"/>
      <c r="AB36" s="38"/>
      <c r="AC36" s="38"/>
      <c r="AD36" s="38"/>
      <c r="AE36" s="5"/>
      <c r="AF36" s="5"/>
      <c r="AG36" s="5"/>
      <c r="AH36" s="5"/>
      <c r="AI36" s="5"/>
    </row>
    <row r="37" spans="1:35" s="6" customFormat="1" ht="22.5" customHeight="1" x14ac:dyDescent="0.45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/>
      <c r="V37" s="37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37"/>
    </row>
    <row r="38" spans="1:35" s="6" customFormat="1" ht="22.5" customHeight="1" x14ac:dyDescent="0.45">
      <c r="B38" s="5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/>
      <c r="V38" s="37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37"/>
    </row>
    <row r="39" spans="1:35" s="42" customFormat="1" ht="22.5" customHeight="1" x14ac:dyDescent="0.45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1"/>
      <c r="P39" s="41"/>
      <c r="Q39" s="41"/>
      <c r="R39" s="41"/>
      <c r="S39" s="41"/>
      <c r="T39" s="41"/>
      <c r="U39" s="44"/>
      <c r="V39" s="44"/>
      <c r="W39" s="44"/>
      <c r="X39" s="44"/>
      <c r="Y39" s="44"/>
      <c r="Z39" s="44"/>
      <c r="AA39" s="44"/>
      <c r="AB39" s="44"/>
      <c r="AC39" s="41"/>
      <c r="AD39" s="41"/>
      <c r="AE39" s="41"/>
      <c r="AF39" s="41"/>
      <c r="AG39" s="41"/>
      <c r="AH39" s="41"/>
      <c r="AI39" s="44"/>
    </row>
    <row r="40" spans="1:35" s="6" customFormat="1" ht="22.5" customHeight="1" x14ac:dyDescent="0.45">
      <c r="B40" s="5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1"/>
      <c r="P40" s="41"/>
      <c r="Q40" s="41"/>
      <c r="R40" s="41"/>
      <c r="S40" s="41"/>
      <c r="T40" s="41"/>
      <c r="U40" s="44"/>
      <c r="V40" s="44"/>
      <c r="W40" s="44"/>
      <c r="X40" s="44"/>
      <c r="Y40" s="44"/>
      <c r="Z40" s="44"/>
      <c r="AA40" s="44"/>
      <c r="AB40" s="44"/>
      <c r="AC40" s="41"/>
      <c r="AD40" s="41"/>
      <c r="AE40" s="41"/>
      <c r="AF40" s="41"/>
      <c r="AG40" s="41"/>
      <c r="AH40" s="41"/>
      <c r="AI40" s="44"/>
    </row>
    <row r="41" spans="1:35" s="6" customFormat="1" ht="21" customHeight="1" x14ac:dyDescent="0.4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5"/>
      <c r="AA41" s="5"/>
      <c r="AB41" s="5"/>
      <c r="AC41" s="5"/>
      <c r="AD41" s="5"/>
      <c r="AE41" s="5"/>
      <c r="AF41" s="5"/>
      <c r="AG41" s="5"/>
      <c r="AH41" s="5"/>
    </row>
    <row r="42" spans="1:35" s="6" customFormat="1" ht="21" customHeight="1" x14ac:dyDescent="0.45"/>
    <row r="43" spans="1:35" s="6" customFormat="1" ht="21" customHeight="1" x14ac:dyDescent="0.45"/>
    <row r="44" spans="1:35" s="6" customFormat="1" ht="21" customHeight="1" x14ac:dyDescent="0.45"/>
    <row r="45" spans="1:35" s="6" customFormat="1" ht="21" customHeight="1" x14ac:dyDescent="0.45"/>
    <row r="46" spans="1:35" s="6" customFormat="1" ht="21" customHeight="1" x14ac:dyDescent="0.45"/>
    <row r="47" spans="1:35" s="6" customFormat="1" ht="21" customHeight="1" x14ac:dyDescent="0.45"/>
    <row r="48" spans="1:35" s="6" customFormat="1" ht="21" customHeight="1" x14ac:dyDescent="0.45"/>
    <row r="49" s="6" customFormat="1" ht="21" customHeight="1" x14ac:dyDescent="0.45"/>
    <row r="50" s="6" customFormat="1" ht="21" customHeight="1" x14ac:dyDescent="0.45"/>
    <row r="51" s="6" customFormat="1" ht="21" customHeight="1" x14ac:dyDescent="0.45"/>
    <row r="52" s="6" customFormat="1" ht="21" customHeight="1" x14ac:dyDescent="0.45"/>
    <row r="53" s="6" customFormat="1" ht="21" customHeight="1" x14ac:dyDescent="0.45"/>
    <row r="54" s="6" customFormat="1" ht="21" customHeight="1" x14ac:dyDescent="0.45"/>
    <row r="55" s="45" customFormat="1" ht="21" customHeight="1" x14ac:dyDescent="0.45"/>
    <row r="56" s="45" customFormat="1" ht="21" customHeight="1" x14ac:dyDescent="0.45"/>
    <row r="57" s="45" customFormat="1" ht="21" customHeight="1" x14ac:dyDescent="0.45"/>
    <row r="58" s="46" customFormat="1" ht="21" customHeight="1" x14ac:dyDescent="0.45"/>
    <row r="59" s="46" customFormat="1" ht="21" customHeight="1" x14ac:dyDescent="0.45"/>
    <row r="60" s="46" customFormat="1" ht="21" customHeight="1" x14ac:dyDescent="0.45"/>
    <row r="61" s="46" customFormat="1" ht="21" customHeight="1" x14ac:dyDescent="0.45"/>
    <row r="62" s="46" customFormat="1" ht="21" customHeight="1" x14ac:dyDescent="0.45"/>
    <row r="63" s="46" customFormat="1" ht="21" customHeight="1" x14ac:dyDescent="0.45"/>
    <row r="64" s="46" customFormat="1" ht="21" customHeight="1" x14ac:dyDescent="0.45"/>
    <row r="65" s="46" customFormat="1" ht="21" customHeight="1" x14ac:dyDescent="0.45"/>
    <row r="66" s="46" customFormat="1" ht="21" customHeight="1" x14ac:dyDescent="0.45"/>
    <row r="67" s="46" customFormat="1" ht="21" customHeight="1" x14ac:dyDescent="0.45"/>
    <row r="68" s="46" customFormat="1" ht="21" customHeight="1" x14ac:dyDescent="0.45"/>
    <row r="69" s="46" customFormat="1" ht="21" customHeight="1" x14ac:dyDescent="0.45"/>
    <row r="70" s="46" customFormat="1" ht="21" customHeight="1" x14ac:dyDescent="0.45"/>
    <row r="71" s="46" customFormat="1" ht="21" customHeight="1" x14ac:dyDescent="0.45"/>
    <row r="72" s="46" customFormat="1" ht="21" customHeight="1" x14ac:dyDescent="0.45"/>
    <row r="73" s="46" customFormat="1" ht="21" customHeight="1" x14ac:dyDescent="0.45"/>
    <row r="74" s="46" customFormat="1" ht="21" customHeight="1" x14ac:dyDescent="0.45"/>
    <row r="75" s="46" customFormat="1" ht="21" customHeight="1" x14ac:dyDescent="0.45"/>
    <row r="76" s="46" customFormat="1" ht="21" customHeight="1" x14ac:dyDescent="0.45"/>
    <row r="77" s="46" customFormat="1" ht="21" customHeight="1" x14ac:dyDescent="0.45"/>
    <row r="78" s="46" customFormat="1" ht="21" customHeight="1" x14ac:dyDescent="0.45"/>
    <row r="79" s="46" customFormat="1" ht="21" customHeight="1" x14ac:dyDescent="0.45"/>
    <row r="80" s="46" customFormat="1" ht="21" customHeight="1" x14ac:dyDescent="0.45"/>
    <row r="81" s="46" customFormat="1" ht="21" customHeight="1" x14ac:dyDescent="0.45"/>
    <row r="82" s="46" customFormat="1" ht="21" customHeight="1" x14ac:dyDescent="0.45"/>
    <row r="83" s="46" customFormat="1" ht="21" customHeight="1" x14ac:dyDescent="0.45"/>
    <row r="84" s="46" customFormat="1" ht="21" customHeight="1" x14ac:dyDescent="0.45"/>
    <row r="85" s="46" customFormat="1" ht="21" customHeight="1" x14ac:dyDescent="0.45"/>
    <row r="86" s="46" customFormat="1" ht="21" customHeight="1" x14ac:dyDescent="0.45"/>
    <row r="87" s="46" customFormat="1" ht="21" customHeight="1" x14ac:dyDescent="0.45"/>
    <row r="88" s="46" customFormat="1" ht="21" customHeight="1" x14ac:dyDescent="0.45"/>
    <row r="89" s="46" customFormat="1" ht="21" customHeight="1" x14ac:dyDescent="0.45"/>
    <row r="90" s="46" customFormat="1" ht="21" customHeight="1" x14ac:dyDescent="0.45"/>
    <row r="91" s="46" customFormat="1" ht="21" customHeight="1" x14ac:dyDescent="0.45"/>
    <row r="92" s="46" customFormat="1" ht="21" customHeight="1" x14ac:dyDescent="0.45"/>
    <row r="93" ht="21" customHeight="1" x14ac:dyDescent="0.45"/>
    <row r="94" ht="21" customHeight="1" x14ac:dyDescent="0.45"/>
    <row r="95" ht="21" customHeight="1" x14ac:dyDescent="0.45"/>
    <row r="96" ht="21" customHeight="1" x14ac:dyDescent="0.45"/>
    <row r="97" ht="21" customHeight="1" x14ac:dyDescent="0.45"/>
    <row r="98" ht="21" customHeight="1" x14ac:dyDescent="0.45"/>
    <row r="99" ht="21" customHeight="1" x14ac:dyDescent="0.45"/>
  </sheetData>
  <sheetProtection algorithmName="SHA-512" hashValue="YlYWM1xsCVaAu9zmnVSvc99VX2PugVOu7Ryr4WrzzDOuboIlz0mDcIG2iv2hBGX7/YiXLXJLUOLoJ2nuSkM3eA==" saltValue="MccBg41HcA4ZcOUvKC4hew==" spinCount="100000" sheet="1" objects="1" scenarios="1"/>
  <mergeCells count="118">
    <mergeCell ref="W33:Z33"/>
    <mergeCell ref="AA33:AH33"/>
    <mergeCell ref="B31:I31"/>
    <mergeCell ref="J31:R31"/>
    <mergeCell ref="S31:Z31"/>
    <mergeCell ref="AA31:AH31"/>
    <mergeCell ref="B32:I32"/>
    <mergeCell ref="J32:R32"/>
    <mergeCell ref="S32:Z32"/>
    <mergeCell ref="AA32:AH32"/>
    <mergeCell ref="B29:I29"/>
    <mergeCell ref="J29:R29"/>
    <mergeCell ref="S29:Z29"/>
    <mergeCell ref="AA29:AH29"/>
    <mergeCell ref="B30:I30"/>
    <mergeCell ref="J30:R30"/>
    <mergeCell ref="S30:Z30"/>
    <mergeCell ref="AA30:AH30"/>
    <mergeCell ref="D28:G28"/>
    <mergeCell ref="H28:P28"/>
    <mergeCell ref="Q28:R28"/>
    <mergeCell ref="S28:W28"/>
    <mergeCell ref="X28:Y28"/>
    <mergeCell ref="Z28:AH28"/>
    <mergeCell ref="D27:G27"/>
    <mergeCell ref="H27:P27"/>
    <mergeCell ref="Q27:R27"/>
    <mergeCell ref="S27:W27"/>
    <mergeCell ref="X27:Y27"/>
    <mergeCell ref="Z27:AH27"/>
    <mergeCell ref="D26:G26"/>
    <mergeCell ref="H26:P26"/>
    <mergeCell ref="Q26:R26"/>
    <mergeCell ref="S26:W26"/>
    <mergeCell ref="X26:Y26"/>
    <mergeCell ref="Z26:AH26"/>
    <mergeCell ref="D25:G25"/>
    <mergeCell ref="H25:P25"/>
    <mergeCell ref="Q25:R25"/>
    <mergeCell ref="S25:W25"/>
    <mergeCell ref="X25:Y25"/>
    <mergeCell ref="Z25:AH25"/>
    <mergeCell ref="D24:G24"/>
    <mergeCell ref="H24:P24"/>
    <mergeCell ref="Q24:R24"/>
    <mergeCell ref="S24:W24"/>
    <mergeCell ref="X24:Y24"/>
    <mergeCell ref="Z24:AH24"/>
    <mergeCell ref="D23:G23"/>
    <mergeCell ref="H23:P23"/>
    <mergeCell ref="Q23:R23"/>
    <mergeCell ref="S23:W23"/>
    <mergeCell ref="X23:Y23"/>
    <mergeCell ref="Z23:AH23"/>
    <mergeCell ref="D22:G22"/>
    <mergeCell ref="H22:P22"/>
    <mergeCell ref="Q22:R22"/>
    <mergeCell ref="S22:W22"/>
    <mergeCell ref="X22:Y22"/>
    <mergeCell ref="Z22:AH22"/>
    <mergeCell ref="D21:G21"/>
    <mergeCell ref="H21:P21"/>
    <mergeCell ref="Q21:R21"/>
    <mergeCell ref="S21:W21"/>
    <mergeCell ref="X21:Y21"/>
    <mergeCell ref="Z21:AH21"/>
    <mergeCell ref="D20:G20"/>
    <mergeCell ref="H20:P20"/>
    <mergeCell ref="Q20:R20"/>
    <mergeCell ref="S20:W20"/>
    <mergeCell ref="X20:Y20"/>
    <mergeCell ref="Z20:AH20"/>
    <mergeCell ref="D19:G19"/>
    <mergeCell ref="H19:P19"/>
    <mergeCell ref="Q19:R19"/>
    <mergeCell ref="S19:W19"/>
    <mergeCell ref="X19:Y19"/>
    <mergeCell ref="Z19:AH19"/>
    <mergeCell ref="D18:G18"/>
    <mergeCell ref="H18:P18"/>
    <mergeCell ref="Q18:R18"/>
    <mergeCell ref="S18:W18"/>
    <mergeCell ref="X18:Y18"/>
    <mergeCell ref="Z18:AH18"/>
    <mergeCell ref="D17:G17"/>
    <mergeCell ref="H17:P17"/>
    <mergeCell ref="Q17:R17"/>
    <mergeCell ref="S17:W17"/>
    <mergeCell ref="X17:Y17"/>
    <mergeCell ref="Z17:AH17"/>
    <mergeCell ref="D16:G16"/>
    <mergeCell ref="H16:P16"/>
    <mergeCell ref="Q16:R16"/>
    <mergeCell ref="S16:W16"/>
    <mergeCell ref="X16:Y16"/>
    <mergeCell ref="Z16:AH16"/>
    <mergeCell ref="U11:AA11"/>
    <mergeCell ref="AB11:AF11"/>
    <mergeCell ref="B12:N12"/>
    <mergeCell ref="U12:W12"/>
    <mergeCell ref="AB12:AH12"/>
    <mergeCell ref="B13:C14"/>
    <mergeCell ref="D13:N14"/>
    <mergeCell ref="U13:AH13"/>
    <mergeCell ref="U14:AH14"/>
    <mergeCell ref="R7:U8"/>
    <mergeCell ref="V7:AH8"/>
    <mergeCell ref="C8:N10"/>
    <mergeCell ref="X10:Z10"/>
    <mergeCell ref="AB10:AD10"/>
    <mergeCell ref="AF10:AH10"/>
    <mergeCell ref="M2:W2"/>
    <mergeCell ref="Y4:AA4"/>
    <mergeCell ref="AC4:AD4"/>
    <mergeCell ref="AF4:AG4"/>
    <mergeCell ref="N5:O6"/>
    <mergeCell ref="R6:U6"/>
    <mergeCell ref="V6:AH6"/>
  </mergeCells>
  <phoneticPr fontId="2"/>
  <conditionalFormatting sqref="S17:W28">
    <cfRule type="expression" dxfId="0" priority="1">
      <formula>MOD($S17,1)=0</formula>
    </cfRule>
  </conditionalFormatting>
  <dataValidations count="5">
    <dataValidation type="custom" showInputMessage="1" sqref="Z17:AH28" xr:uid="{108AA0E5-6B90-4B80-A1DA-5EC6B57AE62E}">
      <formula1>IF(ISTEXT(X17),""",Q17*S17")</formula1>
    </dataValidation>
    <dataValidation type="list" errorStyle="warning" allowBlank="1" showInputMessage="1" showErrorMessage="1" errorTitle="入力ありがとうございます" error="工事番号もしくは詳細の入力ありがとうございます。_x000a_※工事番号が不明の場合は担当者もしくは本社(0563-35-3121)までお問合せ下さい。" sqref="H17:P28" xr:uid="{8F2F63A3-1990-45C5-8E52-93B6251219CC}">
      <formula1>"工事番号や詳細は直接ご入力ください,別紙明細"</formula1>
    </dataValidation>
    <dataValidation type="list" allowBlank="1" showInputMessage="1" showErrorMessage="1" sqref="X17:Y28" xr:uid="{3488F4D8-6A90-4168-8F6B-6E803628CEB0}">
      <formula1>"軽8％,10％,非課税,不課税"</formula1>
    </dataValidation>
    <dataValidation type="list" allowBlank="1" showInputMessage="1" showErrorMessage="1" sqref="U12:W12" xr:uid="{6DD64383-2C8F-422C-AFFD-8E0698D4DD09}">
      <formula1>"当座,普通"</formula1>
    </dataValidation>
    <dataValidation type="list" allowBlank="1" showInputMessage="1" showErrorMessage="1" sqref="D17:G28" xr:uid="{1B95DB8F-2067-4924-B928-4E008277FB31}">
      <formula1>"土木工事,砕石　友国,砕石　まだらめ,生コン,輸送,Ash　本部,Ash　石流FA,Ash　石狩FA,Ash　苅田FA,環境　一色,不動産開発,アグリ,修繕,営業,本社"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請求書合計表 (2026.4.1～使用)</vt:lpstr>
      <vt:lpstr>請求書合計表 (見本)</vt:lpstr>
      <vt:lpstr>'請求書合計表 (2026.4.1～使用)'!Print_Area</vt:lpstr>
      <vt:lpstr>'請求書合計表 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大堀 麻美</dc:creator>
  <cp:lastModifiedBy>大堀 麻美</cp:lastModifiedBy>
  <cp:lastPrinted>2024-02-20T08:20:22Z</cp:lastPrinted>
  <dcterms:created xsi:type="dcterms:W3CDTF">2024-02-20T01:12:46Z</dcterms:created>
  <dcterms:modified xsi:type="dcterms:W3CDTF">2026-04-01T07:29:32Z</dcterms:modified>
</cp:coreProperties>
</file>